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1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<sst xmlns="http://schemas.openxmlformats.org/spreadsheetml/2006/main" count="288" uniqueCount="167">
  <si>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</si>
  <si>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</si>
  <si>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</si>
  <si>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</si>
  <si>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</si>
  <si>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</si>
  <si>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</si>
  <si>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</si>
  <si>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</si>
  <si>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</si>
  <si>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</si>
  <si>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</si>
  <si>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</si>
  <si>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</si>
  <si>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</si>
  <si>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</si>
  <si>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</si>
  <si>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</si>
  <si>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</si>
  <si>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</si>
  <si>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</si>
  <si>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</si>
  <si>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</si>
  <si>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</si>
  <si>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</si>
  <si>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</si>
  <si>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</si>
  <si>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</si>
  <si>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</si>
  <si>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</si>
  <si>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</si>
  <si>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</si>
  <si>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</si>
  <si>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</si>
  <si>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</si>
  <si>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</si>
  <si>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</si>
  <si>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台北攝影學會  人像攝影比賽</t>
  </si>
  <si>
    <t>優選</t>
  </si>
  <si>
    <t>入選</t>
  </si>
  <si>
    <t>顏淑珍</t>
  </si>
  <si>
    <t>廖奕順</t>
  </si>
  <si>
    <t>入選</t>
  </si>
  <si>
    <t>和玉玲</t>
  </si>
  <si>
    <t>許敏華</t>
  </si>
  <si>
    <t xml:space="preserve">                                                          </t>
  </si>
  <si>
    <t>蔡秋長</t>
  </si>
  <si>
    <t>張武義</t>
  </si>
  <si>
    <t>林麗黛</t>
  </si>
  <si>
    <t>周紹盛</t>
  </si>
  <si>
    <t>江煥華</t>
  </si>
  <si>
    <t>黃宏達</t>
  </si>
  <si>
    <t>游聰明</t>
  </si>
  <si>
    <t>和玉玲</t>
  </si>
  <si>
    <t>上表資料如有錯誤，請電話或傳簡訊張淑貞 0918-699861或E-mail到sunnychang07@gmail.com告知，感謝你您的參賽！</t>
  </si>
  <si>
    <t>李武駿</t>
  </si>
  <si>
    <t>優選</t>
  </si>
  <si>
    <t>入選</t>
  </si>
  <si>
    <t>李孟宗</t>
  </si>
  <si>
    <t>黃水原</t>
  </si>
  <si>
    <t>彭瑞珠</t>
  </si>
  <si>
    <t>陳德惠</t>
  </si>
  <si>
    <t>優選</t>
  </si>
  <si>
    <t xml:space="preserve">                 109年3月份 得獎名單</t>
  </si>
  <si>
    <t>評審老師：江支柱、陳碧岩、蔡美足、蔡憲聲、邱獻欽（評介）。</t>
  </si>
  <si>
    <t>月賽主席：張淑貞  副主席: 顧亞平         評審日期：109年4月1日</t>
  </si>
  <si>
    <t xml:space="preserve">            109年3月份人像月賽領獎名單</t>
  </si>
  <si>
    <t xml:space="preserve">  ( 獎項於109年5月6日頒獎 )</t>
  </si>
  <si>
    <t>明艷動人</t>
  </si>
  <si>
    <t>金牌</t>
  </si>
  <si>
    <t>廖奕順</t>
  </si>
  <si>
    <t>月賽委員：盧天寶、楊顯森、黃智強、許敏華。       監 分：周紹盛</t>
  </si>
  <si>
    <t>黃智強</t>
  </si>
  <si>
    <r>
      <t>美少女(2</t>
    </r>
    <r>
      <rPr>
        <b/>
        <sz val="11"/>
        <rFont val="新細明體"/>
        <family val="1"/>
      </rPr>
      <t>)</t>
    </r>
  </si>
  <si>
    <t>陳英男</t>
  </si>
  <si>
    <t>陳英男</t>
  </si>
  <si>
    <t>輕盈起舞</t>
  </si>
  <si>
    <t>優選</t>
  </si>
  <si>
    <t>李孟宗</t>
  </si>
  <si>
    <t>甜美</t>
  </si>
  <si>
    <t>銅牌</t>
  </si>
  <si>
    <t>舞姬</t>
  </si>
  <si>
    <t>蔡美珍</t>
  </si>
  <si>
    <t>巫鳳珠</t>
  </si>
  <si>
    <t>冠絕群芳</t>
  </si>
  <si>
    <t>巫鳳珠</t>
  </si>
  <si>
    <t>林騰雲</t>
  </si>
  <si>
    <t>石獅與美少女</t>
  </si>
  <si>
    <t>入選</t>
  </si>
  <si>
    <t>快樂舞孃</t>
  </si>
  <si>
    <t>美少女</t>
  </si>
  <si>
    <t>自由共舞</t>
  </si>
  <si>
    <t>美妙舞姿2</t>
  </si>
  <si>
    <t>廟前美女(1)</t>
  </si>
  <si>
    <t>紅傘女孩</t>
  </si>
  <si>
    <t>人比花嬌</t>
  </si>
  <si>
    <r>
      <t>美少女(1</t>
    </r>
    <r>
      <rPr>
        <b/>
        <sz val="11"/>
        <rFont val="新細明體"/>
        <family val="1"/>
      </rPr>
      <t>)</t>
    </r>
  </si>
  <si>
    <r>
      <t>美少女(4)</t>
    </r>
  </si>
  <si>
    <r>
      <t>美少女(7)</t>
    </r>
  </si>
  <si>
    <r>
      <t>美少女(8)</t>
    </r>
  </si>
  <si>
    <r>
      <t>美少女(9)</t>
    </r>
  </si>
  <si>
    <t>蔡美珍</t>
  </si>
  <si>
    <t>孔雀開屏</t>
  </si>
  <si>
    <t>展姿綻顏</t>
  </si>
  <si>
    <t>想飛</t>
  </si>
  <si>
    <t>歡心</t>
  </si>
  <si>
    <t>悠閒</t>
  </si>
  <si>
    <t>怡然自得</t>
  </si>
  <si>
    <t>眉開目笑</t>
  </si>
  <si>
    <t>青春玉女</t>
  </si>
  <si>
    <t>甜美可人</t>
  </si>
  <si>
    <t>陽光少女</t>
  </si>
  <si>
    <t>舞動人生</t>
  </si>
  <si>
    <t>體態玲巄</t>
  </si>
  <si>
    <t>曲線玲瓏</t>
  </si>
  <si>
    <t>嬌柔</t>
  </si>
  <si>
    <t>優雅</t>
  </si>
  <si>
    <t>風華絕代</t>
  </si>
  <si>
    <t>清麗絕俗</t>
  </si>
  <si>
    <t>月貌花容</t>
  </si>
  <si>
    <t>百媚千嬌</t>
  </si>
  <si>
    <t>王金鳳</t>
  </si>
  <si>
    <r>
      <t>美少女(5)</t>
    </r>
  </si>
  <si>
    <t>少女02</t>
  </si>
  <si>
    <t>少女04</t>
  </si>
  <si>
    <t>少女06</t>
  </si>
  <si>
    <t>和玉玲</t>
  </si>
  <si>
    <t>陽光美少女</t>
  </si>
  <si>
    <t>古典美人</t>
  </si>
  <si>
    <t>舞動青春</t>
  </si>
  <si>
    <t>江煥華</t>
  </si>
  <si>
    <t>明眸皓齒 2</t>
  </si>
  <si>
    <t>明眸皓齒 3</t>
  </si>
  <si>
    <t>舞者 4</t>
  </si>
  <si>
    <t>陳德惠</t>
  </si>
  <si>
    <t>陽光美女</t>
  </si>
  <si>
    <t>青春舞者</t>
  </si>
  <si>
    <t>美目盼兮</t>
  </si>
  <si>
    <t>唐添祥</t>
  </si>
  <si>
    <t>唐添祥</t>
  </si>
  <si>
    <t>少女 4</t>
  </si>
  <si>
    <t>靚女3</t>
  </si>
  <si>
    <t>楊順安</t>
  </si>
  <si>
    <t>甜美少女04</t>
  </si>
  <si>
    <t>甜美少女06</t>
  </si>
  <si>
    <t>許敏華</t>
  </si>
  <si>
    <t>躍</t>
  </si>
  <si>
    <t>劉明德</t>
  </si>
  <si>
    <t>國標女王</t>
  </si>
  <si>
    <t xml:space="preserve">框中美女 </t>
  </si>
  <si>
    <t>回顧228</t>
  </si>
  <si>
    <t>李武駿</t>
  </si>
  <si>
    <r>
      <t>美少女(6)</t>
    </r>
  </si>
  <si>
    <t>俏麗少女</t>
  </si>
  <si>
    <t>張武義</t>
  </si>
  <si>
    <t>倩影 09</t>
  </si>
  <si>
    <t>仙姿玉貌</t>
  </si>
  <si>
    <t>彭瑞珠</t>
  </si>
  <si>
    <r>
      <t>本月份參賽人數24人，共計投件229張，入選以上作品64張</t>
    </r>
    <r>
      <rPr>
        <b/>
        <sz val="12"/>
        <color indexed="8"/>
        <rFont val="新細明體"/>
        <family val="1"/>
      </rPr>
      <t>。</t>
    </r>
  </si>
  <si>
    <t>109年3月份攝影活動人像攝影比賽累積計分表</t>
  </si>
  <si>
    <t xml:space="preserve">  評審日期：109年4月1日</t>
  </si>
  <si>
    <t>林騰雲</t>
  </si>
  <si>
    <t>劉明德</t>
  </si>
  <si>
    <t>楊順安</t>
  </si>
  <si>
    <t>本月份參賽人數24人，共計投件229張，入選以上作品64，恭喜得獎的會員。</t>
  </si>
  <si>
    <t>銀牌</t>
  </si>
  <si>
    <t>最高榮譽獎以入選張數最多者得之(不得少於5張)，本月最高榮譽獎為黃智強先生，共獲得銀牌1張、入選獎 7張，合計8張。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</si>
</sst>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188" fontId="15" fillId="0" borderId="34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188" fontId="25" fillId="0" borderId="38" xfId="0" applyNumberFormat="1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zoomScale="60" zoomScaleNormal="60" workbookViewId="0" topLeftCell="A1">
      <selection activeCell="AD24" sqref="AD2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24" t="s">
        <v>159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3" t="s">
        <v>160</v>
      </c>
      <c r="P2" s="123"/>
      <c r="Q2" s="123"/>
      <c r="R2" s="20"/>
    </row>
    <row r="3" spans="1:19" ht="35.25" customHeight="1" thickBot="1">
      <c r="A3" s="113" t="s">
        <v>19</v>
      </c>
      <c r="B3" s="115" t="s">
        <v>21</v>
      </c>
      <c r="C3" s="117" t="s">
        <v>11</v>
      </c>
      <c r="D3" s="118"/>
      <c r="E3" s="118"/>
      <c r="F3" s="118"/>
      <c r="G3" s="119"/>
      <c r="H3" s="126" t="s">
        <v>25</v>
      </c>
      <c r="I3" s="120" t="s">
        <v>26</v>
      </c>
      <c r="J3" s="121"/>
      <c r="K3" s="122"/>
      <c r="L3" s="121" t="s">
        <v>27</v>
      </c>
      <c r="M3" s="121"/>
      <c r="N3" s="122"/>
      <c r="O3" s="120" t="s">
        <v>12</v>
      </c>
      <c r="P3" s="121"/>
      <c r="Q3" s="122"/>
      <c r="R3" s="22"/>
      <c r="S3" s="1"/>
    </row>
    <row r="4" spans="1:19" ht="45" customHeight="1" thickBot="1">
      <c r="A4" s="114"/>
      <c r="B4" s="116"/>
      <c r="C4" s="39" t="s">
        <v>0</v>
      </c>
      <c r="D4" s="40" t="s">
        <v>1</v>
      </c>
      <c r="E4" s="40" t="s">
        <v>2</v>
      </c>
      <c r="F4" s="41" t="s">
        <v>62</v>
      </c>
      <c r="G4" s="42" t="s">
        <v>4</v>
      </c>
      <c r="H4" s="127"/>
      <c r="I4" s="43" t="s">
        <v>13</v>
      </c>
      <c r="J4" s="44" t="s">
        <v>14</v>
      </c>
      <c r="K4" s="45" t="s">
        <v>15</v>
      </c>
      <c r="L4" s="46" t="s">
        <v>28</v>
      </c>
      <c r="M4" s="47" t="s">
        <v>29</v>
      </c>
      <c r="N4" s="48" t="s">
        <v>30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8">
        <v>1</v>
      </c>
      <c r="B5" s="95" t="s">
        <v>41</v>
      </c>
      <c r="C5" s="52">
        <v>1</v>
      </c>
      <c r="D5" s="52"/>
      <c r="E5" s="52"/>
      <c r="F5" s="52"/>
      <c r="G5" s="103">
        <v>5</v>
      </c>
      <c r="H5" s="53"/>
      <c r="I5" s="60">
        <v>13</v>
      </c>
      <c r="J5" s="54">
        <f>SUM(C5:G5)</f>
        <v>6</v>
      </c>
      <c r="K5" s="55">
        <f>SUM(I5+J5)</f>
        <v>19</v>
      </c>
      <c r="L5" s="56">
        <v>300</v>
      </c>
      <c r="M5" s="57">
        <f>400*C5+300*D5+200*E5+100*F5+300*H5</f>
        <v>400</v>
      </c>
      <c r="N5" s="57">
        <f>M5+L5</f>
        <v>700</v>
      </c>
      <c r="O5" s="58">
        <v>20</v>
      </c>
      <c r="P5" s="52">
        <f>C5*5+D5*4+E5*3+F5*2+G5*1</f>
        <v>10</v>
      </c>
      <c r="Q5" s="55">
        <f>SUM(O5+P5)</f>
        <v>30</v>
      </c>
      <c r="R5" s="21"/>
      <c r="S5" s="1"/>
    </row>
    <row r="6" spans="1:20" ht="18.75" customHeight="1" thickBot="1">
      <c r="A6" s="99">
        <v>2</v>
      </c>
      <c r="B6" s="94" t="s">
        <v>121</v>
      </c>
      <c r="C6" s="58"/>
      <c r="D6" s="58"/>
      <c r="E6" s="58"/>
      <c r="F6" s="58"/>
      <c r="G6" s="102">
        <v>3</v>
      </c>
      <c r="H6" s="59"/>
      <c r="I6" s="60">
        <v>13</v>
      </c>
      <c r="J6" s="57">
        <f>SUM(C6:G6)</f>
        <v>3</v>
      </c>
      <c r="K6" s="61">
        <f>SUM(I6+J6)</f>
        <v>16</v>
      </c>
      <c r="L6" s="56">
        <v>700</v>
      </c>
      <c r="M6" s="57">
        <f>400*C6+300*D6+200*E6+100*F6+300*H6</f>
        <v>0</v>
      </c>
      <c r="N6" s="57">
        <f>M6+L6</f>
        <v>700</v>
      </c>
      <c r="O6" s="58">
        <v>18</v>
      </c>
      <c r="P6" s="58">
        <f>C6*5+D6*4+E6*3+F6*2+G6*1</f>
        <v>3</v>
      </c>
      <c r="Q6" s="61">
        <f>SUM(O6+P6)</f>
        <v>21</v>
      </c>
      <c r="R6" s="21"/>
      <c r="S6" s="23"/>
      <c r="T6" s="32"/>
    </row>
    <row r="7" spans="1:19" ht="18.75" customHeight="1">
      <c r="A7" s="98">
        <v>3</v>
      </c>
      <c r="B7" s="93" t="s">
        <v>53</v>
      </c>
      <c r="C7" s="58"/>
      <c r="D7" s="58"/>
      <c r="E7" s="58"/>
      <c r="F7" s="58"/>
      <c r="G7" s="102">
        <v>3</v>
      </c>
      <c r="H7" s="107"/>
      <c r="I7" s="60">
        <v>10</v>
      </c>
      <c r="J7" s="57">
        <f>SUM(C7:G7)</f>
        <v>3</v>
      </c>
      <c r="K7" s="61">
        <f>SUM(I7:J7)</f>
        <v>13</v>
      </c>
      <c r="L7" s="56">
        <v>200</v>
      </c>
      <c r="M7" s="57">
        <f>400*C7+300*D7+200*E7+100*F7+300*H7</f>
        <v>0</v>
      </c>
      <c r="N7" s="57">
        <f>M7+L7</f>
        <v>200</v>
      </c>
      <c r="O7" s="58">
        <v>15</v>
      </c>
      <c r="P7" s="58">
        <f>C7*5+D7*4+E7*3+F7*2+G7*1</f>
        <v>3</v>
      </c>
      <c r="Q7" s="61">
        <f>SUM(O7+P7)</f>
        <v>18</v>
      </c>
      <c r="R7" s="21"/>
      <c r="S7" s="1"/>
    </row>
    <row r="8" spans="1:19" ht="18.75" customHeight="1">
      <c r="A8" s="99">
        <v>4</v>
      </c>
      <c r="B8" s="111" t="s">
        <v>50</v>
      </c>
      <c r="C8" s="58"/>
      <c r="D8" s="58"/>
      <c r="E8" s="58"/>
      <c r="F8" s="58">
        <v>1</v>
      </c>
      <c r="G8" s="102">
        <v>2</v>
      </c>
      <c r="H8" s="59"/>
      <c r="I8" s="60">
        <v>8</v>
      </c>
      <c r="J8" s="57">
        <f aca="true" t="shared" si="0" ref="J8:J19">SUM(C8:G8)</f>
        <v>3</v>
      </c>
      <c r="K8" s="61">
        <f aca="true" t="shared" si="1" ref="K8:K19">SUM(I8+J8)</f>
        <v>11</v>
      </c>
      <c r="L8" s="56"/>
      <c r="M8" s="57"/>
      <c r="N8" s="57"/>
      <c r="O8" s="58">
        <v>10</v>
      </c>
      <c r="P8" s="58">
        <f aca="true" t="shared" si="2" ref="P8:P19">C8*5+D8*4+E8*3+F8*2+G8*1</f>
        <v>4</v>
      </c>
      <c r="Q8" s="61">
        <f aca="true" t="shared" si="3" ref="Q8:Q19">SUM(O8+P8)</f>
        <v>14</v>
      </c>
      <c r="R8" s="21"/>
      <c r="S8" s="1"/>
    </row>
    <row r="9" spans="1:19" ht="18.75" customHeight="1">
      <c r="A9" s="99">
        <v>5</v>
      </c>
      <c r="B9" s="93" t="s">
        <v>44</v>
      </c>
      <c r="C9" s="58"/>
      <c r="D9" s="58"/>
      <c r="E9" s="58"/>
      <c r="F9" s="58"/>
      <c r="G9" s="102">
        <v>2</v>
      </c>
      <c r="H9" s="59"/>
      <c r="I9" s="60">
        <v>9</v>
      </c>
      <c r="J9" s="57">
        <f t="shared" si="0"/>
        <v>2</v>
      </c>
      <c r="K9" s="61">
        <f t="shared" si="1"/>
        <v>11</v>
      </c>
      <c r="L9" s="56"/>
      <c r="M9" s="57"/>
      <c r="N9" s="57"/>
      <c r="O9" s="58">
        <v>11</v>
      </c>
      <c r="P9" s="58">
        <f t="shared" si="2"/>
        <v>2</v>
      </c>
      <c r="Q9" s="61">
        <f t="shared" si="3"/>
        <v>13</v>
      </c>
      <c r="R9" s="21"/>
      <c r="S9" s="1"/>
    </row>
    <row r="10" spans="1:19" ht="18.75" customHeight="1">
      <c r="A10" s="99">
        <v>6</v>
      </c>
      <c r="B10" s="112" t="s">
        <v>58</v>
      </c>
      <c r="C10" s="58"/>
      <c r="D10" s="58"/>
      <c r="E10" s="58"/>
      <c r="F10" s="58">
        <v>1</v>
      </c>
      <c r="G10" s="102">
        <v>4</v>
      </c>
      <c r="H10" s="59"/>
      <c r="I10" s="60">
        <v>5</v>
      </c>
      <c r="J10" s="57">
        <f t="shared" si="0"/>
        <v>5</v>
      </c>
      <c r="K10" s="61">
        <f t="shared" si="1"/>
        <v>10</v>
      </c>
      <c r="L10" s="56"/>
      <c r="M10" s="57"/>
      <c r="N10" s="57"/>
      <c r="O10" s="58">
        <v>6</v>
      </c>
      <c r="P10" s="58">
        <f t="shared" si="2"/>
        <v>6</v>
      </c>
      <c r="Q10" s="61">
        <f t="shared" si="3"/>
        <v>12</v>
      </c>
      <c r="R10" s="21"/>
      <c r="S10" s="1"/>
    </row>
    <row r="11" spans="1:19" ht="18.75" customHeight="1">
      <c r="A11" s="99">
        <v>7</v>
      </c>
      <c r="B11" s="94" t="s">
        <v>74</v>
      </c>
      <c r="C11" s="58"/>
      <c r="D11" s="58"/>
      <c r="E11" s="58">
        <v>1</v>
      </c>
      <c r="F11" s="58"/>
      <c r="G11" s="102">
        <v>7</v>
      </c>
      <c r="H11" s="59"/>
      <c r="I11" s="60">
        <v>1</v>
      </c>
      <c r="J11" s="57">
        <f t="shared" si="0"/>
        <v>8</v>
      </c>
      <c r="K11" s="61">
        <f t="shared" si="1"/>
        <v>9</v>
      </c>
      <c r="L11" s="56"/>
      <c r="M11" s="57"/>
      <c r="N11" s="57"/>
      <c r="O11" s="58">
        <v>1</v>
      </c>
      <c r="P11" s="58">
        <f t="shared" si="2"/>
        <v>10</v>
      </c>
      <c r="Q11" s="61">
        <f t="shared" si="3"/>
        <v>11</v>
      </c>
      <c r="R11" s="21"/>
      <c r="S11" s="1"/>
    </row>
    <row r="12" spans="1:19" ht="18.75" customHeight="1">
      <c r="A12" s="99">
        <v>7</v>
      </c>
      <c r="B12" s="94" t="s">
        <v>72</v>
      </c>
      <c r="C12" s="58"/>
      <c r="D12" s="58">
        <v>1</v>
      </c>
      <c r="E12" s="58"/>
      <c r="F12" s="58"/>
      <c r="G12" s="104">
        <v>7</v>
      </c>
      <c r="H12" s="64">
        <v>1</v>
      </c>
      <c r="I12" s="60">
        <v>0</v>
      </c>
      <c r="J12" s="57">
        <f t="shared" si="0"/>
        <v>8</v>
      </c>
      <c r="K12" s="61">
        <f t="shared" si="1"/>
        <v>8</v>
      </c>
      <c r="L12" s="56">
        <v>0</v>
      </c>
      <c r="M12" s="57">
        <f>400*C12+300*D12+200*E12+100*F12+300*H12</f>
        <v>600</v>
      </c>
      <c r="N12" s="57">
        <f>M12+L12</f>
        <v>600</v>
      </c>
      <c r="O12" s="58">
        <v>0</v>
      </c>
      <c r="P12" s="58">
        <f t="shared" si="2"/>
        <v>11</v>
      </c>
      <c r="Q12" s="61">
        <f t="shared" si="3"/>
        <v>11</v>
      </c>
      <c r="R12" s="21"/>
      <c r="S12" s="1"/>
    </row>
    <row r="13" spans="1:20" ht="18.75" customHeight="1">
      <c r="A13" s="99">
        <v>7</v>
      </c>
      <c r="B13" s="94" t="s">
        <v>47</v>
      </c>
      <c r="C13" s="58"/>
      <c r="D13" s="58"/>
      <c r="E13" s="58"/>
      <c r="F13" s="58"/>
      <c r="G13" s="102">
        <v>1</v>
      </c>
      <c r="H13" s="59"/>
      <c r="I13" s="60">
        <v>9</v>
      </c>
      <c r="J13" s="57">
        <f t="shared" si="0"/>
        <v>1</v>
      </c>
      <c r="K13" s="61">
        <f t="shared" si="1"/>
        <v>10</v>
      </c>
      <c r="L13" s="56"/>
      <c r="M13" s="57"/>
      <c r="N13" s="57"/>
      <c r="O13" s="58">
        <v>10</v>
      </c>
      <c r="P13" s="58">
        <f t="shared" si="2"/>
        <v>1</v>
      </c>
      <c r="Q13" s="61">
        <f t="shared" si="3"/>
        <v>11</v>
      </c>
      <c r="R13" s="21"/>
      <c r="S13" s="1"/>
      <c r="T13" s="33"/>
    </row>
    <row r="14" spans="1:19" ht="18.75" customHeight="1">
      <c r="A14" s="99">
        <v>10</v>
      </c>
      <c r="B14" s="94" t="s">
        <v>46</v>
      </c>
      <c r="C14" s="58"/>
      <c r="D14" s="58"/>
      <c r="E14" s="58"/>
      <c r="F14" s="58"/>
      <c r="G14" s="102"/>
      <c r="H14" s="59"/>
      <c r="I14" s="60">
        <v>9</v>
      </c>
      <c r="J14" s="57">
        <f t="shared" si="0"/>
        <v>0</v>
      </c>
      <c r="K14" s="61">
        <f t="shared" si="1"/>
        <v>9</v>
      </c>
      <c r="L14" s="56">
        <v>0</v>
      </c>
      <c r="M14" s="57">
        <f>400*C14+300*D14+200*E14+100*F14+300*H14</f>
        <v>0</v>
      </c>
      <c r="N14" s="57">
        <f>M14+L14</f>
        <v>0</v>
      </c>
      <c r="O14" s="58">
        <v>10</v>
      </c>
      <c r="P14" s="58">
        <f t="shared" si="2"/>
        <v>0</v>
      </c>
      <c r="Q14" s="61">
        <f t="shared" si="3"/>
        <v>10</v>
      </c>
      <c r="R14" s="21"/>
      <c r="S14" s="1"/>
    </row>
    <row r="15" spans="1:20" ht="18.75" customHeight="1">
      <c r="A15" s="99">
        <v>11</v>
      </c>
      <c r="B15" s="94" t="s">
        <v>82</v>
      </c>
      <c r="C15" s="58"/>
      <c r="D15" s="58"/>
      <c r="E15" s="58"/>
      <c r="F15" s="58">
        <v>1</v>
      </c>
      <c r="G15" s="102">
        <v>6</v>
      </c>
      <c r="H15" s="59"/>
      <c r="I15" s="60">
        <v>0</v>
      </c>
      <c r="J15" s="57">
        <f t="shared" si="0"/>
        <v>7</v>
      </c>
      <c r="K15" s="61">
        <f t="shared" si="1"/>
        <v>7</v>
      </c>
      <c r="L15" s="56"/>
      <c r="M15" s="57"/>
      <c r="N15" s="57"/>
      <c r="O15" s="58">
        <v>0</v>
      </c>
      <c r="P15" s="58">
        <f t="shared" si="2"/>
        <v>8</v>
      </c>
      <c r="Q15" s="61">
        <f t="shared" si="3"/>
        <v>8</v>
      </c>
      <c r="R15" s="21"/>
      <c r="S15" s="1"/>
      <c r="T15" s="32"/>
    </row>
    <row r="16" spans="1:20" ht="18.75" customHeight="1">
      <c r="A16" s="99">
        <v>12</v>
      </c>
      <c r="B16" s="94" t="s">
        <v>83</v>
      </c>
      <c r="C16" s="58"/>
      <c r="D16" s="58"/>
      <c r="E16" s="58"/>
      <c r="F16" s="58">
        <v>1</v>
      </c>
      <c r="G16" s="102">
        <v>4</v>
      </c>
      <c r="H16" s="59"/>
      <c r="I16" s="60">
        <v>1</v>
      </c>
      <c r="J16" s="57">
        <f t="shared" si="0"/>
        <v>5</v>
      </c>
      <c r="K16" s="61">
        <f t="shared" si="1"/>
        <v>6</v>
      </c>
      <c r="L16" s="56"/>
      <c r="M16" s="57"/>
      <c r="N16" s="57"/>
      <c r="O16" s="58">
        <v>1</v>
      </c>
      <c r="P16" s="58">
        <f t="shared" si="2"/>
        <v>6</v>
      </c>
      <c r="Q16" s="61">
        <f t="shared" si="3"/>
        <v>7</v>
      </c>
      <c r="R16" s="21"/>
      <c r="S16" s="1"/>
      <c r="T16" s="25"/>
    </row>
    <row r="17" spans="1:19" ht="18.75" customHeight="1">
      <c r="A17" s="99">
        <v>13</v>
      </c>
      <c r="B17" s="94" t="s">
        <v>49</v>
      </c>
      <c r="C17" s="58"/>
      <c r="D17" s="58"/>
      <c r="E17" s="58"/>
      <c r="F17" s="58"/>
      <c r="G17" s="102"/>
      <c r="H17" s="59"/>
      <c r="I17" s="60">
        <v>5</v>
      </c>
      <c r="J17" s="57">
        <f t="shared" si="0"/>
        <v>0</v>
      </c>
      <c r="K17" s="61">
        <f t="shared" si="1"/>
        <v>5</v>
      </c>
      <c r="L17" s="56"/>
      <c r="M17" s="57"/>
      <c r="N17" s="57"/>
      <c r="O17" s="58">
        <v>6</v>
      </c>
      <c r="P17" s="58">
        <f t="shared" si="2"/>
        <v>0</v>
      </c>
      <c r="Q17" s="61">
        <f t="shared" si="3"/>
        <v>6</v>
      </c>
      <c r="R17" s="21"/>
      <c r="S17" s="1"/>
    </row>
    <row r="18" spans="1:19" ht="18.75" customHeight="1">
      <c r="A18" s="99">
        <v>14</v>
      </c>
      <c r="B18" s="94" t="s">
        <v>61</v>
      </c>
      <c r="C18" s="58"/>
      <c r="D18" s="58"/>
      <c r="E18" s="58"/>
      <c r="F18" s="58"/>
      <c r="G18" s="102">
        <v>3</v>
      </c>
      <c r="H18" s="59"/>
      <c r="I18" s="60">
        <v>2</v>
      </c>
      <c r="J18" s="57">
        <f t="shared" si="0"/>
        <v>3</v>
      </c>
      <c r="K18" s="61">
        <f t="shared" si="1"/>
        <v>5</v>
      </c>
      <c r="L18" s="56"/>
      <c r="M18" s="57"/>
      <c r="N18" s="57"/>
      <c r="O18" s="58">
        <v>2</v>
      </c>
      <c r="P18" s="58">
        <f t="shared" si="2"/>
        <v>3</v>
      </c>
      <c r="Q18" s="61">
        <f t="shared" si="3"/>
        <v>5</v>
      </c>
      <c r="R18" s="21"/>
      <c r="S18" s="24"/>
    </row>
    <row r="19" spans="1:19" ht="18.75" customHeight="1">
      <c r="A19" s="99">
        <v>15</v>
      </c>
      <c r="B19" s="94" t="s">
        <v>138</v>
      </c>
      <c r="C19" s="58"/>
      <c r="D19" s="58"/>
      <c r="E19" s="58"/>
      <c r="F19" s="58"/>
      <c r="G19" s="102">
        <v>2</v>
      </c>
      <c r="H19" s="59"/>
      <c r="I19" s="60">
        <v>2</v>
      </c>
      <c r="J19" s="57">
        <f t="shared" si="0"/>
        <v>2</v>
      </c>
      <c r="K19" s="61">
        <f t="shared" si="1"/>
        <v>4</v>
      </c>
      <c r="L19" s="56"/>
      <c r="M19" s="57"/>
      <c r="N19" s="57"/>
      <c r="O19" s="58">
        <v>2</v>
      </c>
      <c r="P19" s="58">
        <f t="shared" si="2"/>
        <v>2</v>
      </c>
      <c r="Q19" s="61">
        <f t="shared" si="3"/>
        <v>4</v>
      </c>
      <c r="R19" s="21"/>
      <c r="S19" s="1"/>
    </row>
    <row r="20" spans="1:19" ht="18.75" customHeight="1">
      <c r="A20" s="99">
        <v>15</v>
      </c>
      <c r="B20" s="94" t="s">
        <v>55</v>
      </c>
      <c r="C20" s="58"/>
      <c r="D20" s="58"/>
      <c r="E20" s="58"/>
      <c r="F20" s="58"/>
      <c r="G20" s="102">
        <v>1</v>
      </c>
      <c r="H20" s="59"/>
      <c r="I20" s="60">
        <v>2</v>
      </c>
      <c r="J20" s="57">
        <f>SUM(C20:G20)</f>
        <v>1</v>
      </c>
      <c r="K20" s="61">
        <f>SUM(I20+J20)</f>
        <v>3</v>
      </c>
      <c r="L20" s="56"/>
      <c r="M20" s="57"/>
      <c r="N20" s="57"/>
      <c r="O20" s="58">
        <v>3</v>
      </c>
      <c r="P20" s="58">
        <f>C20*5+D20*4+E20*3+F20*2+G20*1</f>
        <v>1</v>
      </c>
      <c r="Q20" s="61">
        <f>SUM(O20+P20)</f>
        <v>4</v>
      </c>
      <c r="R20" s="21"/>
      <c r="S20" s="1"/>
    </row>
    <row r="21" spans="1:19" ht="18.75" customHeight="1">
      <c r="A21" s="99">
        <v>15</v>
      </c>
      <c r="B21" s="93" t="s">
        <v>48</v>
      </c>
      <c r="C21" s="58"/>
      <c r="D21" s="58"/>
      <c r="E21" s="58"/>
      <c r="F21" s="58"/>
      <c r="G21" s="102"/>
      <c r="H21" s="59"/>
      <c r="I21" s="60">
        <v>3</v>
      </c>
      <c r="J21" s="57">
        <f>SUM(C21:G21)</f>
        <v>0</v>
      </c>
      <c r="K21" s="61">
        <f>SUM(I21+J21)</f>
        <v>3</v>
      </c>
      <c r="L21" s="56"/>
      <c r="M21" s="57"/>
      <c r="N21" s="57"/>
      <c r="O21" s="58">
        <v>4</v>
      </c>
      <c r="P21" s="58">
        <f>C21*5+D21*4+E21*3+F21*2+G21*1</f>
        <v>0</v>
      </c>
      <c r="Q21" s="61">
        <f>SUM(O21+P21)</f>
        <v>4</v>
      </c>
      <c r="R21" s="21"/>
      <c r="S21" s="1"/>
    </row>
    <row r="22" spans="1:19" ht="18.75" customHeight="1">
      <c r="A22" s="99">
        <v>18</v>
      </c>
      <c r="B22" s="94" t="s">
        <v>161</v>
      </c>
      <c r="C22" s="58"/>
      <c r="D22" s="58"/>
      <c r="E22" s="58"/>
      <c r="F22" s="58">
        <v>1</v>
      </c>
      <c r="G22" s="102">
        <v>1</v>
      </c>
      <c r="H22" s="59"/>
      <c r="I22" s="60">
        <v>0</v>
      </c>
      <c r="J22" s="57">
        <f>SUM(C22:G22)</f>
        <v>2</v>
      </c>
      <c r="K22" s="61">
        <f>SUM(I22+J22)</f>
        <v>2</v>
      </c>
      <c r="L22" s="56"/>
      <c r="M22" s="57"/>
      <c r="N22" s="57"/>
      <c r="O22" s="58">
        <v>0</v>
      </c>
      <c r="P22" s="58">
        <f>C22*5+D22*4+E22*3+F22*2+G22*1</f>
        <v>3</v>
      </c>
      <c r="Q22" s="61">
        <f>SUM(O22+P22)</f>
        <v>3</v>
      </c>
      <c r="R22" s="21"/>
      <c r="S22" s="1"/>
    </row>
    <row r="23" spans="1:18" ht="18.75" customHeight="1">
      <c r="A23" s="99">
        <v>18</v>
      </c>
      <c r="B23" s="94" t="s">
        <v>40</v>
      </c>
      <c r="C23" s="58"/>
      <c r="D23" s="58"/>
      <c r="E23" s="58"/>
      <c r="F23" s="58"/>
      <c r="G23" s="102"/>
      <c r="H23" s="59"/>
      <c r="I23" s="60">
        <v>2</v>
      </c>
      <c r="J23" s="57">
        <f>SUM(C23:G23)</f>
        <v>0</v>
      </c>
      <c r="K23" s="61">
        <f>SUM(I23+J23)</f>
        <v>2</v>
      </c>
      <c r="L23" s="56"/>
      <c r="M23" s="57"/>
      <c r="N23" s="57"/>
      <c r="O23" s="58">
        <v>3</v>
      </c>
      <c r="P23" s="58">
        <f>C23*5+D23*4+E23*3+F23*2+G23*1</f>
        <v>0</v>
      </c>
      <c r="Q23" s="61">
        <f>SUM(O23+P23)</f>
        <v>3</v>
      </c>
      <c r="R23" s="21"/>
    </row>
    <row r="24" spans="1:18" ht="18.75" customHeight="1">
      <c r="A24" s="99">
        <v>18</v>
      </c>
      <c r="B24" s="94" t="s">
        <v>60</v>
      </c>
      <c r="C24" s="58"/>
      <c r="D24" s="58"/>
      <c r="E24" s="58"/>
      <c r="F24" s="58"/>
      <c r="G24" s="102">
        <v>1</v>
      </c>
      <c r="H24" s="59"/>
      <c r="I24" s="60">
        <v>2</v>
      </c>
      <c r="J24" s="57">
        <f>SUM(C24:G24)</f>
        <v>1</v>
      </c>
      <c r="K24" s="61">
        <f>SUM(I24+J24)</f>
        <v>3</v>
      </c>
      <c r="L24" s="56"/>
      <c r="M24" s="57"/>
      <c r="N24" s="57"/>
      <c r="O24" s="58">
        <v>2</v>
      </c>
      <c r="P24" s="58">
        <f>C24*5+D24*4+E24*3+F24*2+G24*1</f>
        <v>1</v>
      </c>
      <c r="Q24" s="61">
        <f>SUM(O24+P24)</f>
        <v>3</v>
      </c>
      <c r="R24" s="21"/>
    </row>
    <row r="25" spans="1:18" ht="18.75" customHeight="1">
      <c r="A25" s="99">
        <v>21</v>
      </c>
      <c r="B25" s="94" t="s">
        <v>52</v>
      </c>
      <c r="C25" s="58"/>
      <c r="D25" s="58"/>
      <c r="E25" s="58"/>
      <c r="F25" s="58"/>
      <c r="G25" s="102"/>
      <c r="H25" s="59"/>
      <c r="I25" s="60">
        <v>2</v>
      </c>
      <c r="J25" s="57">
        <f>SUM(C25:G25)</f>
        <v>0</v>
      </c>
      <c r="K25" s="61">
        <f>SUM(I25+J25)</f>
        <v>2</v>
      </c>
      <c r="L25" s="56"/>
      <c r="M25" s="57"/>
      <c r="N25" s="57"/>
      <c r="O25" s="58">
        <v>2</v>
      </c>
      <c r="P25" s="58">
        <f>C25*5+D25*4+E25*3+F25*2+G25*1</f>
        <v>0</v>
      </c>
      <c r="Q25" s="61">
        <f>SUM(O25+P25)</f>
        <v>2</v>
      </c>
      <c r="R25" s="21"/>
    </row>
    <row r="26" spans="1:18" ht="18.75" customHeight="1">
      <c r="A26" s="99">
        <v>21</v>
      </c>
      <c r="B26" s="94" t="s">
        <v>59</v>
      </c>
      <c r="C26" s="58"/>
      <c r="D26" s="58"/>
      <c r="E26" s="58"/>
      <c r="F26" s="58"/>
      <c r="G26" s="102"/>
      <c r="H26" s="59"/>
      <c r="I26" s="60">
        <v>2</v>
      </c>
      <c r="J26" s="57">
        <f>SUM(C26:G26)</f>
        <v>0</v>
      </c>
      <c r="K26" s="61">
        <f>SUM(I26+J26)</f>
        <v>2</v>
      </c>
      <c r="L26" s="56"/>
      <c r="M26" s="57"/>
      <c r="N26" s="57"/>
      <c r="O26" s="58">
        <v>2</v>
      </c>
      <c r="P26" s="58">
        <f>C26*5+D26*4+E26*3+F26*2+G26*1</f>
        <v>0</v>
      </c>
      <c r="Q26" s="61">
        <f>SUM(O26+P26)</f>
        <v>2</v>
      </c>
      <c r="R26" s="21"/>
    </row>
    <row r="27" spans="1:18" ht="18.75" customHeight="1">
      <c r="A27" s="99">
        <v>21</v>
      </c>
      <c r="B27" s="94" t="s">
        <v>162</v>
      </c>
      <c r="C27" s="58"/>
      <c r="D27" s="58"/>
      <c r="E27" s="58"/>
      <c r="F27" s="58"/>
      <c r="G27" s="102">
        <v>2</v>
      </c>
      <c r="H27" s="59"/>
      <c r="I27" s="60">
        <v>0</v>
      </c>
      <c r="J27" s="57">
        <f>SUM(C27:G27)</f>
        <v>2</v>
      </c>
      <c r="K27" s="61">
        <f>SUM(I27+J27)</f>
        <v>2</v>
      </c>
      <c r="L27" s="56"/>
      <c r="M27" s="57"/>
      <c r="N27" s="57"/>
      <c r="O27" s="58">
        <v>0</v>
      </c>
      <c r="P27" s="58">
        <f>C27*5+D27*4+E27*3+F27*2+G27*1</f>
        <v>2</v>
      </c>
      <c r="Q27" s="61">
        <f>SUM(O27+P27)</f>
        <v>2</v>
      </c>
      <c r="R27" s="21"/>
    </row>
    <row r="28" spans="1:18" ht="18.75" customHeight="1">
      <c r="A28" s="99">
        <v>21</v>
      </c>
      <c r="B28" s="94" t="s">
        <v>163</v>
      </c>
      <c r="C28" s="58"/>
      <c r="D28" s="58"/>
      <c r="E28" s="58"/>
      <c r="F28" s="58"/>
      <c r="G28" s="102">
        <v>2</v>
      </c>
      <c r="H28" s="59"/>
      <c r="I28" s="60">
        <v>0</v>
      </c>
      <c r="J28" s="57">
        <f>SUM(C28:G28)</f>
        <v>2</v>
      </c>
      <c r="K28" s="61">
        <f>SUM(I28+J28)</f>
        <v>2</v>
      </c>
      <c r="L28" s="56"/>
      <c r="M28" s="57"/>
      <c r="N28" s="57"/>
      <c r="O28" s="58">
        <v>0</v>
      </c>
      <c r="P28" s="58">
        <f>C28*5+D28*4+E28*3+F28*2+G28*1</f>
        <v>2</v>
      </c>
      <c r="Q28" s="61">
        <f>SUM(O28+P28)</f>
        <v>2</v>
      </c>
      <c r="R28" s="21"/>
    </row>
    <row r="29" spans="1:18" ht="18.75" customHeight="1">
      <c r="A29" s="99">
        <v>25</v>
      </c>
      <c r="B29" s="94" t="s">
        <v>51</v>
      </c>
      <c r="C29" s="58"/>
      <c r="D29" s="58"/>
      <c r="E29" s="58"/>
      <c r="F29" s="58"/>
      <c r="G29" s="102"/>
      <c r="H29" s="59"/>
      <c r="I29" s="60">
        <v>1</v>
      </c>
      <c r="J29" s="57">
        <f>SUM(C29:G29)</f>
        <v>0</v>
      </c>
      <c r="K29" s="61">
        <f>SUM(I29+J29)</f>
        <v>1</v>
      </c>
      <c r="L29" s="56"/>
      <c r="M29" s="57"/>
      <c r="N29" s="57"/>
      <c r="O29" s="58">
        <v>1</v>
      </c>
      <c r="P29" s="58">
        <f>C29*5+D29*4+E29*3+F29*2+G29*1</f>
        <v>0</v>
      </c>
      <c r="Q29" s="61">
        <f>SUM(O29+P29)</f>
        <v>1</v>
      </c>
      <c r="R29" s="21"/>
    </row>
    <row r="30" spans="1:18" ht="18.75" customHeight="1" thickBot="1">
      <c r="A30" s="100"/>
      <c r="B30" s="96"/>
      <c r="C30" s="65"/>
      <c r="D30" s="65"/>
      <c r="E30" s="65"/>
      <c r="F30" s="65"/>
      <c r="G30" s="105"/>
      <c r="H30" s="66"/>
      <c r="I30" s="67"/>
      <c r="J30" s="62"/>
      <c r="K30" s="63"/>
      <c r="L30" s="68"/>
      <c r="M30" s="62"/>
      <c r="N30" s="62"/>
      <c r="O30" s="65"/>
      <c r="P30" s="65"/>
      <c r="Q30" s="63"/>
      <c r="R30" s="21"/>
    </row>
    <row r="31" spans="1:18" ht="18.75" customHeight="1" thickBot="1">
      <c r="A31" s="101"/>
      <c r="B31" s="97" t="s">
        <v>31</v>
      </c>
      <c r="C31" s="69">
        <f>SUM(C5:C30)</f>
        <v>1</v>
      </c>
      <c r="D31" s="69">
        <f>SUM(D5:D30)</f>
        <v>1</v>
      </c>
      <c r="E31" s="69">
        <f>SUM(E5:E30)</f>
        <v>1</v>
      </c>
      <c r="F31" s="69">
        <f>SUM(F5:F30)</f>
        <v>5</v>
      </c>
      <c r="G31" s="106">
        <f>SUM(G5:G30)</f>
        <v>56</v>
      </c>
      <c r="H31" s="72"/>
      <c r="I31" s="71"/>
      <c r="J31" s="70">
        <f>SUM(J5:J30)</f>
        <v>64</v>
      </c>
      <c r="K31" s="70">
        <f>SUM(K5:K30)</f>
        <v>165</v>
      </c>
      <c r="L31" s="38"/>
      <c r="M31" s="38"/>
      <c r="N31" s="38"/>
      <c r="O31" s="70">
        <f>SUM(O5:O30)</f>
        <v>129</v>
      </c>
      <c r="P31" s="70">
        <f>SUM(P5:P30)</f>
        <v>78</v>
      </c>
      <c r="Q31" s="70">
        <f>SUM(Q5:Q30)</f>
        <v>207</v>
      </c>
      <c r="R31" s="13"/>
    </row>
    <row r="32" spans="1:18" ht="19.5" customHeight="1">
      <c r="A32" s="35" t="s">
        <v>23</v>
      </c>
      <c r="B32" s="125" t="s">
        <v>164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3"/>
    </row>
    <row r="33" spans="1:18" ht="55.5" customHeight="1">
      <c r="A33" s="36" t="s">
        <v>23</v>
      </c>
      <c r="B33" s="125" t="s">
        <v>34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3"/>
    </row>
    <row r="34" spans="1:18" ht="33.75" customHeight="1">
      <c r="A34" s="36" t="s">
        <v>23</v>
      </c>
      <c r="B34" s="125" t="s">
        <v>166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3"/>
    </row>
    <row r="35" spans="1:18" ht="19.5" customHeight="1">
      <c r="A35" s="35" t="s">
        <v>23</v>
      </c>
      <c r="B35" s="125" t="s">
        <v>24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3"/>
    </row>
    <row r="36" spans="1:18" ht="17.25" customHeight="1">
      <c r="A36" s="36" t="s">
        <v>23</v>
      </c>
      <c r="B36" s="125" t="s">
        <v>32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5"/>
    </row>
    <row r="37" spans="1:18" ht="34.5" customHeight="1">
      <c r="A37" s="36" t="s">
        <v>23</v>
      </c>
      <c r="B37" s="125" t="s">
        <v>54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5"/>
    </row>
    <row r="38" spans="1:18" ht="15.7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5.75">
      <c r="B39" s="1"/>
    </row>
    <row r="40" spans="2:16" ht="15.75">
      <c r="B40" s="1"/>
      <c r="P40" t="s">
        <v>35</v>
      </c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workbookViewId="0" topLeftCell="A16">
      <selection activeCell="B8" sqref="B8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9" t="s">
        <v>37</v>
      </c>
      <c r="D1" s="130"/>
      <c r="E1" s="130"/>
      <c r="F1" s="130"/>
      <c r="G1" s="130"/>
      <c r="H1" s="130"/>
      <c r="I1" s="130"/>
      <c r="J1" s="130"/>
      <c r="K1" s="130"/>
      <c r="L1" s="130"/>
      <c r="M1" s="6"/>
      <c r="N1" s="6"/>
      <c r="O1" s="6"/>
    </row>
    <row r="2" spans="1:15" ht="24.75" customHeight="1" thickBot="1">
      <c r="A2" s="4"/>
      <c r="B2" s="134" t="s">
        <v>63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</row>
    <row r="3" spans="1:16" ht="30" customHeight="1" thickBot="1">
      <c r="A3" s="3"/>
      <c r="B3" s="135" t="s">
        <v>64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  <c r="P3" s="1"/>
    </row>
    <row r="4" spans="1:16" ht="21.75" customHeight="1" thickBot="1">
      <c r="A4" s="3"/>
      <c r="B4" s="138" t="s">
        <v>65</v>
      </c>
      <c r="C4" s="139"/>
      <c r="D4" s="139"/>
      <c r="E4" s="139"/>
      <c r="F4" s="139"/>
      <c r="G4" s="139"/>
      <c r="H4" s="139"/>
      <c r="I4" s="139"/>
      <c r="J4" s="139"/>
      <c r="K4" s="139"/>
      <c r="L4" s="140"/>
      <c r="P4" s="1"/>
    </row>
    <row r="5" spans="1:16" ht="21.75" customHeight="1" thickBot="1">
      <c r="A5" s="3"/>
      <c r="B5" s="131" t="s">
        <v>71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  <c r="P5" s="1"/>
    </row>
    <row r="6" spans="2:16" ht="21" customHeight="1">
      <c r="B6" s="78" t="s">
        <v>6</v>
      </c>
      <c r="C6" s="79" t="s">
        <v>7</v>
      </c>
      <c r="D6" s="79" t="s">
        <v>20</v>
      </c>
      <c r="E6" s="80"/>
      <c r="F6" s="79" t="s">
        <v>5</v>
      </c>
      <c r="G6" s="79" t="s">
        <v>7</v>
      </c>
      <c r="H6" s="79" t="s">
        <v>20</v>
      </c>
      <c r="I6" s="79"/>
      <c r="J6" s="79" t="s">
        <v>5</v>
      </c>
      <c r="K6" s="79" t="s">
        <v>7</v>
      </c>
      <c r="L6" s="81" t="s">
        <v>20</v>
      </c>
      <c r="P6" s="1"/>
    </row>
    <row r="7" spans="2:16" ht="19.5" customHeight="1">
      <c r="B7" s="82" t="s">
        <v>69</v>
      </c>
      <c r="C7" s="74" t="s">
        <v>68</v>
      </c>
      <c r="D7" s="90" t="s">
        <v>70</v>
      </c>
      <c r="E7" s="75"/>
      <c r="F7" s="92" t="s">
        <v>4</v>
      </c>
      <c r="G7" s="74" t="s">
        <v>104</v>
      </c>
      <c r="H7" s="91" t="s">
        <v>82</v>
      </c>
      <c r="I7" s="75"/>
      <c r="J7" s="92" t="s">
        <v>4</v>
      </c>
      <c r="K7" s="74" t="s">
        <v>135</v>
      </c>
      <c r="L7" s="153" t="s">
        <v>134</v>
      </c>
      <c r="P7" s="1"/>
    </row>
    <row r="8" spans="2:16" ht="19.5" customHeight="1">
      <c r="B8" s="82" t="s">
        <v>165</v>
      </c>
      <c r="C8" s="74" t="s">
        <v>73</v>
      </c>
      <c r="D8" s="90" t="s">
        <v>72</v>
      </c>
      <c r="E8" s="75"/>
      <c r="F8" s="92" t="s">
        <v>4</v>
      </c>
      <c r="G8" s="74" t="s">
        <v>105</v>
      </c>
      <c r="H8" s="91" t="s">
        <v>82</v>
      </c>
      <c r="I8" s="75"/>
      <c r="J8" s="92" t="s">
        <v>4</v>
      </c>
      <c r="K8" s="74" t="s">
        <v>137</v>
      </c>
      <c r="L8" s="153" t="s">
        <v>134</v>
      </c>
      <c r="P8" s="1"/>
    </row>
    <row r="9" spans="2:16" ht="19.5" customHeight="1">
      <c r="B9" s="82" t="s">
        <v>80</v>
      </c>
      <c r="C9" s="89" t="s">
        <v>76</v>
      </c>
      <c r="D9" s="109" t="s">
        <v>75</v>
      </c>
      <c r="E9" s="75"/>
      <c r="F9" s="92" t="s">
        <v>4</v>
      </c>
      <c r="G9" s="74" t="s">
        <v>106</v>
      </c>
      <c r="H9" s="91" t="s">
        <v>82</v>
      </c>
      <c r="I9" s="75"/>
      <c r="J9" s="92" t="s">
        <v>4</v>
      </c>
      <c r="K9" s="74" t="s">
        <v>132</v>
      </c>
      <c r="L9" s="153" t="s">
        <v>130</v>
      </c>
      <c r="P9" s="1"/>
    </row>
    <row r="10" spans="2:16" ht="19.5" customHeight="1">
      <c r="B10" s="82" t="s">
        <v>56</v>
      </c>
      <c r="C10" s="74" t="s">
        <v>81</v>
      </c>
      <c r="D10" s="91" t="s">
        <v>82</v>
      </c>
      <c r="E10" s="75"/>
      <c r="F10" s="92" t="s">
        <v>4</v>
      </c>
      <c r="G10" s="74" t="s">
        <v>107</v>
      </c>
      <c r="H10" s="91" t="s">
        <v>82</v>
      </c>
      <c r="I10" s="75"/>
      <c r="J10" s="92" t="s">
        <v>4</v>
      </c>
      <c r="K10" s="76" t="s">
        <v>133</v>
      </c>
      <c r="L10" s="153" t="s">
        <v>130</v>
      </c>
      <c r="P10" s="1"/>
    </row>
    <row r="11" spans="2:16" ht="19.5" customHeight="1">
      <c r="B11" s="82" t="s">
        <v>77</v>
      </c>
      <c r="C11" s="74" t="s">
        <v>79</v>
      </c>
      <c r="D11" s="91" t="s">
        <v>78</v>
      </c>
      <c r="E11" s="75"/>
      <c r="F11" s="92" t="s">
        <v>4</v>
      </c>
      <c r="G11" s="74" t="s">
        <v>108</v>
      </c>
      <c r="H11" s="90" t="s">
        <v>70</v>
      </c>
      <c r="I11" s="75"/>
      <c r="J11" s="92" t="s">
        <v>4</v>
      </c>
      <c r="K11" s="74" t="s">
        <v>140</v>
      </c>
      <c r="L11" s="153" t="s">
        <v>139</v>
      </c>
      <c r="P11" s="1"/>
    </row>
    <row r="12" spans="2:16" ht="19.5" customHeight="1">
      <c r="B12" s="82" t="s">
        <v>38</v>
      </c>
      <c r="C12" s="74" t="s">
        <v>84</v>
      </c>
      <c r="D12" s="91" t="s">
        <v>85</v>
      </c>
      <c r="E12" s="75"/>
      <c r="F12" s="92" t="s">
        <v>4</v>
      </c>
      <c r="G12" s="74" t="s">
        <v>109</v>
      </c>
      <c r="H12" s="90" t="s">
        <v>70</v>
      </c>
      <c r="I12" s="75"/>
      <c r="J12" s="92" t="s">
        <v>4</v>
      </c>
      <c r="K12" s="74" t="s">
        <v>141</v>
      </c>
      <c r="L12" s="153" t="s">
        <v>139</v>
      </c>
      <c r="P12" s="1"/>
    </row>
    <row r="13" spans="2:16" ht="19.5" customHeight="1">
      <c r="B13" s="82" t="s">
        <v>38</v>
      </c>
      <c r="C13" s="74" t="s">
        <v>131</v>
      </c>
      <c r="D13" s="109" t="s">
        <v>130</v>
      </c>
      <c r="E13" s="75"/>
      <c r="F13" s="92" t="s">
        <v>4</v>
      </c>
      <c r="G13" s="74" t="s">
        <v>110</v>
      </c>
      <c r="H13" s="90" t="s">
        <v>70</v>
      </c>
      <c r="I13" s="75"/>
      <c r="J13" s="92" t="s">
        <v>4</v>
      </c>
      <c r="K13" s="74" t="s">
        <v>143</v>
      </c>
      <c r="L13" s="153" t="s">
        <v>142</v>
      </c>
      <c r="P13" s="1"/>
    </row>
    <row r="14" spans="2:16" ht="19.5" customHeight="1">
      <c r="B14" s="82" t="s">
        <v>62</v>
      </c>
      <c r="C14" s="74" t="s">
        <v>87</v>
      </c>
      <c r="D14" s="109" t="s">
        <v>86</v>
      </c>
      <c r="E14" s="75"/>
      <c r="F14" s="92" t="s">
        <v>4</v>
      </c>
      <c r="G14" s="74" t="s">
        <v>111</v>
      </c>
      <c r="H14" s="90" t="s">
        <v>70</v>
      </c>
      <c r="I14" s="75"/>
      <c r="J14" s="92" t="s">
        <v>4</v>
      </c>
      <c r="K14" s="74" t="s">
        <v>144</v>
      </c>
      <c r="L14" s="153" t="s">
        <v>142</v>
      </c>
      <c r="P14" s="1"/>
    </row>
    <row r="15" spans="2:16" ht="19.5" customHeight="1">
      <c r="B15" s="82" t="s">
        <v>42</v>
      </c>
      <c r="C15" s="74" t="s">
        <v>96</v>
      </c>
      <c r="D15" s="90" t="s">
        <v>72</v>
      </c>
      <c r="E15" s="75"/>
      <c r="F15" s="92" t="s">
        <v>57</v>
      </c>
      <c r="G15" s="74" t="s">
        <v>112</v>
      </c>
      <c r="H15" s="90" t="s">
        <v>70</v>
      </c>
      <c r="I15" s="75"/>
      <c r="J15" s="92" t="s">
        <v>4</v>
      </c>
      <c r="K15" s="89" t="s">
        <v>129</v>
      </c>
      <c r="L15" s="153" t="s">
        <v>145</v>
      </c>
      <c r="P15" s="1"/>
    </row>
    <row r="16" spans="2:16" ht="19.5" customHeight="1">
      <c r="B16" s="82" t="s">
        <v>4</v>
      </c>
      <c r="C16" s="74" t="s">
        <v>97</v>
      </c>
      <c r="D16" s="90" t="s">
        <v>72</v>
      </c>
      <c r="E16" s="75"/>
      <c r="F16" s="92" t="s">
        <v>4</v>
      </c>
      <c r="G16" s="74" t="s">
        <v>113</v>
      </c>
      <c r="H16" s="91" t="s">
        <v>78</v>
      </c>
      <c r="I16" s="75"/>
      <c r="J16" s="92" t="s">
        <v>4</v>
      </c>
      <c r="K16" s="77" t="s">
        <v>146</v>
      </c>
      <c r="L16" s="153" t="s">
        <v>145</v>
      </c>
      <c r="P16" s="1"/>
    </row>
    <row r="17" spans="2:16" ht="19.5" customHeight="1">
      <c r="B17" s="82" t="s">
        <v>88</v>
      </c>
      <c r="C17" s="74" t="s">
        <v>122</v>
      </c>
      <c r="D17" s="90" t="s">
        <v>72</v>
      </c>
      <c r="E17" s="75"/>
      <c r="F17" s="92" t="s">
        <v>4</v>
      </c>
      <c r="G17" s="74" t="s">
        <v>114</v>
      </c>
      <c r="H17" s="91" t="s">
        <v>78</v>
      </c>
      <c r="I17" s="75"/>
      <c r="J17" s="92" t="s">
        <v>88</v>
      </c>
      <c r="K17" s="77" t="s">
        <v>149</v>
      </c>
      <c r="L17" s="83" t="s">
        <v>147</v>
      </c>
      <c r="P17" s="1"/>
    </row>
    <row r="18" spans="2:16" ht="19.5" customHeight="1">
      <c r="B18" s="82" t="s">
        <v>88</v>
      </c>
      <c r="C18" s="74" t="s">
        <v>152</v>
      </c>
      <c r="D18" s="90" t="s">
        <v>72</v>
      </c>
      <c r="E18" s="75"/>
      <c r="F18" s="92" t="s">
        <v>4</v>
      </c>
      <c r="G18" s="74" t="s">
        <v>115</v>
      </c>
      <c r="H18" s="91" t="s">
        <v>78</v>
      </c>
      <c r="I18" s="75"/>
      <c r="J18" s="92" t="s">
        <v>4</v>
      </c>
      <c r="K18" s="77" t="s">
        <v>148</v>
      </c>
      <c r="L18" s="83" t="s">
        <v>147</v>
      </c>
      <c r="P18" s="1"/>
    </row>
    <row r="19" spans="2:16" ht="19.5" customHeight="1">
      <c r="B19" s="82" t="s">
        <v>4</v>
      </c>
      <c r="C19" s="74" t="s">
        <v>98</v>
      </c>
      <c r="D19" s="90" t="s">
        <v>72</v>
      </c>
      <c r="E19" s="75"/>
      <c r="F19" s="92" t="s">
        <v>4</v>
      </c>
      <c r="G19" s="74" t="s">
        <v>116</v>
      </c>
      <c r="H19" s="91" t="s">
        <v>78</v>
      </c>
      <c r="I19" s="75"/>
      <c r="J19" s="92" t="s">
        <v>4</v>
      </c>
      <c r="K19" s="77" t="s">
        <v>150</v>
      </c>
      <c r="L19" s="83" t="s">
        <v>86</v>
      </c>
      <c r="P19" s="1"/>
    </row>
    <row r="20" spans="2:16" ht="19.5" customHeight="1">
      <c r="B20" s="82" t="s">
        <v>4</v>
      </c>
      <c r="C20" s="74" t="s">
        <v>99</v>
      </c>
      <c r="D20" s="90" t="s">
        <v>72</v>
      </c>
      <c r="E20" s="75"/>
      <c r="F20" s="92" t="s">
        <v>4</v>
      </c>
      <c r="G20" s="74" t="s">
        <v>117</v>
      </c>
      <c r="H20" s="90" t="s">
        <v>83</v>
      </c>
      <c r="I20" s="75"/>
      <c r="J20" s="92" t="s">
        <v>4</v>
      </c>
      <c r="K20" s="77" t="s">
        <v>153</v>
      </c>
      <c r="L20" s="83" t="s">
        <v>151</v>
      </c>
      <c r="N20" t="s">
        <v>45</v>
      </c>
      <c r="P20" s="1"/>
    </row>
    <row r="21" spans="2:16" ht="19.5" customHeight="1">
      <c r="B21" s="82" t="s">
        <v>4</v>
      </c>
      <c r="C21" s="74" t="s">
        <v>100</v>
      </c>
      <c r="D21" s="90" t="s">
        <v>72</v>
      </c>
      <c r="E21" s="75"/>
      <c r="F21" s="92" t="s">
        <v>4</v>
      </c>
      <c r="G21" s="74" t="s">
        <v>118</v>
      </c>
      <c r="H21" s="90" t="s">
        <v>83</v>
      </c>
      <c r="I21" s="75"/>
      <c r="J21" s="92" t="s">
        <v>4</v>
      </c>
      <c r="K21" s="77" t="s">
        <v>155</v>
      </c>
      <c r="L21" s="83" t="s">
        <v>154</v>
      </c>
      <c r="P21" s="1"/>
    </row>
    <row r="22" spans="2:16" ht="19.5" customHeight="1">
      <c r="B22" s="82" t="s">
        <v>4</v>
      </c>
      <c r="C22" s="74" t="s">
        <v>89</v>
      </c>
      <c r="D22" s="109" t="s">
        <v>75</v>
      </c>
      <c r="E22" s="75"/>
      <c r="F22" s="92" t="s">
        <v>4</v>
      </c>
      <c r="G22" s="74" t="s">
        <v>119</v>
      </c>
      <c r="H22" s="90" t="s">
        <v>83</v>
      </c>
      <c r="I22" s="75"/>
      <c r="J22" s="92" t="s">
        <v>4</v>
      </c>
      <c r="K22" s="77" t="s">
        <v>156</v>
      </c>
      <c r="L22" s="83" t="s">
        <v>157</v>
      </c>
      <c r="P22" s="1"/>
    </row>
    <row r="23" spans="2:16" ht="19.5" customHeight="1">
      <c r="B23" s="82" t="s">
        <v>4</v>
      </c>
      <c r="C23" s="74" t="s">
        <v>90</v>
      </c>
      <c r="D23" s="109" t="s">
        <v>75</v>
      </c>
      <c r="E23" s="75"/>
      <c r="F23" s="92" t="s">
        <v>4</v>
      </c>
      <c r="G23" s="74" t="s">
        <v>120</v>
      </c>
      <c r="H23" s="90" t="s">
        <v>83</v>
      </c>
      <c r="I23" s="75"/>
      <c r="J23" s="92"/>
      <c r="K23" s="77"/>
      <c r="L23" s="83"/>
      <c r="P23" s="1"/>
    </row>
    <row r="24" spans="2:16" ht="19.5" customHeight="1">
      <c r="B24" s="82" t="s">
        <v>4</v>
      </c>
      <c r="C24" s="74" t="s">
        <v>91</v>
      </c>
      <c r="D24" s="109" t="s">
        <v>75</v>
      </c>
      <c r="E24" s="75"/>
      <c r="F24" s="92" t="s">
        <v>4</v>
      </c>
      <c r="G24" s="89" t="s">
        <v>123</v>
      </c>
      <c r="H24" s="91" t="s">
        <v>121</v>
      </c>
      <c r="I24" s="75"/>
      <c r="J24" s="73"/>
      <c r="K24" s="74"/>
      <c r="L24" s="83"/>
      <c r="P24" s="1"/>
    </row>
    <row r="25" spans="2:16" ht="19.5" customHeight="1">
      <c r="B25" s="82" t="s">
        <v>4</v>
      </c>
      <c r="C25" s="74" t="s">
        <v>92</v>
      </c>
      <c r="D25" s="109" t="s">
        <v>75</v>
      </c>
      <c r="E25" s="75"/>
      <c r="F25" s="92" t="s">
        <v>4</v>
      </c>
      <c r="G25" s="89" t="s">
        <v>124</v>
      </c>
      <c r="H25" s="91" t="s">
        <v>121</v>
      </c>
      <c r="I25" s="75"/>
      <c r="J25" s="73"/>
      <c r="K25" s="74"/>
      <c r="L25" s="83"/>
      <c r="P25" s="1"/>
    </row>
    <row r="26" spans="2:16" ht="19.5" customHeight="1">
      <c r="B26" s="82" t="s">
        <v>4</v>
      </c>
      <c r="C26" s="74" t="s">
        <v>93</v>
      </c>
      <c r="D26" s="109" t="s">
        <v>75</v>
      </c>
      <c r="E26" s="75"/>
      <c r="F26" s="92" t="s">
        <v>4</v>
      </c>
      <c r="G26" s="89" t="s">
        <v>125</v>
      </c>
      <c r="H26" s="91" t="s">
        <v>121</v>
      </c>
      <c r="I26" s="75"/>
      <c r="J26" s="73"/>
      <c r="K26" s="77"/>
      <c r="L26" s="83"/>
      <c r="P26" s="1"/>
    </row>
    <row r="27" spans="1:16" ht="19.5" customHeight="1">
      <c r="A27" s="29"/>
      <c r="B27" s="82" t="s">
        <v>4</v>
      </c>
      <c r="C27" s="74" t="s">
        <v>94</v>
      </c>
      <c r="D27" s="109" t="s">
        <v>75</v>
      </c>
      <c r="E27" s="75"/>
      <c r="F27" s="92" t="s">
        <v>4</v>
      </c>
      <c r="G27" s="76" t="s">
        <v>127</v>
      </c>
      <c r="H27" s="91" t="s">
        <v>126</v>
      </c>
      <c r="I27" s="75"/>
      <c r="J27" s="73"/>
      <c r="K27" s="77"/>
      <c r="L27" s="83"/>
      <c r="P27" s="1"/>
    </row>
    <row r="28" spans="1:16" ht="19.5" customHeight="1">
      <c r="A28" s="29"/>
      <c r="B28" s="82" t="s">
        <v>4</v>
      </c>
      <c r="C28" s="89" t="s">
        <v>95</v>
      </c>
      <c r="D28" s="109" t="s">
        <v>75</v>
      </c>
      <c r="E28" s="75"/>
      <c r="F28" s="92" t="s">
        <v>4</v>
      </c>
      <c r="G28" s="74" t="s">
        <v>128</v>
      </c>
      <c r="H28" s="91" t="s">
        <v>43</v>
      </c>
      <c r="I28" s="75"/>
      <c r="J28" s="73"/>
      <c r="K28" s="77"/>
      <c r="L28" s="83"/>
      <c r="P28" s="1"/>
    </row>
    <row r="29" spans="1:16" ht="19.5" customHeight="1">
      <c r="A29" s="29"/>
      <c r="B29" s="82" t="s">
        <v>39</v>
      </c>
      <c r="C29" s="74" t="s">
        <v>102</v>
      </c>
      <c r="D29" s="91" t="s">
        <v>82</v>
      </c>
      <c r="E29" s="75"/>
      <c r="F29" s="92" t="s">
        <v>42</v>
      </c>
      <c r="G29" s="74" t="s">
        <v>129</v>
      </c>
      <c r="H29" s="91" t="s">
        <v>43</v>
      </c>
      <c r="I29" s="75"/>
      <c r="J29" s="73"/>
      <c r="K29" s="77"/>
      <c r="L29" s="83"/>
      <c r="P29" s="1"/>
    </row>
    <row r="30" spans="2:16" ht="18" customHeight="1" thickBot="1">
      <c r="B30" s="84" t="s">
        <v>39</v>
      </c>
      <c r="C30" s="85" t="s">
        <v>103</v>
      </c>
      <c r="D30" s="110" t="s">
        <v>101</v>
      </c>
      <c r="E30" s="87"/>
      <c r="F30" s="86" t="s">
        <v>42</v>
      </c>
      <c r="G30" s="85" t="s">
        <v>136</v>
      </c>
      <c r="H30" s="110" t="s">
        <v>134</v>
      </c>
      <c r="I30" s="87"/>
      <c r="J30" s="86"/>
      <c r="K30" s="86"/>
      <c r="L30" s="88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28" t="s">
        <v>158</v>
      </c>
      <c r="D32" s="128"/>
      <c r="E32" s="128"/>
      <c r="F32" s="128"/>
      <c r="G32" s="128"/>
      <c r="H32" s="128"/>
      <c r="I32" s="128"/>
      <c r="J32" s="128"/>
      <c r="K32" s="128"/>
      <c r="L32" s="128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B3" sqref="B3:E3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9" t="s">
        <v>10</v>
      </c>
      <c r="C1" s="143"/>
      <c r="D1" s="143"/>
      <c r="E1" s="143"/>
      <c r="F1" s="6"/>
      <c r="G1" s="6"/>
      <c r="H1" s="6"/>
    </row>
    <row r="2" spans="1:8" ht="24" customHeight="1">
      <c r="A2" s="19"/>
      <c r="B2" s="144" t="s">
        <v>66</v>
      </c>
      <c r="C2" s="144"/>
      <c r="D2" s="144"/>
      <c r="E2" s="144"/>
      <c r="F2" s="5"/>
      <c r="G2" s="5"/>
      <c r="H2" s="5"/>
    </row>
    <row r="3" spans="1:8" ht="27.75" customHeight="1" thickBot="1">
      <c r="A3" s="4"/>
      <c r="B3" s="148" t="s">
        <v>67</v>
      </c>
      <c r="C3" s="149"/>
      <c r="D3" s="149"/>
      <c r="E3" s="149"/>
      <c r="F3" s="5"/>
      <c r="G3" s="5"/>
      <c r="H3" s="5"/>
    </row>
    <row r="4" spans="1:8" ht="30" customHeight="1">
      <c r="A4" s="4"/>
      <c r="B4" s="150" t="str">
        <f>'得獎名單'!B3</f>
        <v>評審老師：江支柱、陳碧岩、蔡美足、蔡憲聲、邱獻欽（評介）。</v>
      </c>
      <c r="C4" s="151"/>
      <c r="D4" s="151"/>
      <c r="E4" s="152"/>
      <c r="F4" s="5"/>
      <c r="G4" s="5"/>
      <c r="H4" s="5"/>
    </row>
    <row r="5" spans="1:5" ht="30" customHeight="1">
      <c r="A5" s="3"/>
      <c r="B5" s="145" t="str">
        <f>'得獎名單'!B4</f>
        <v>月賽主席：張淑貞  副主席: 顧亞平         評審日期：109年4月1日</v>
      </c>
      <c r="C5" s="146"/>
      <c r="D5" s="146"/>
      <c r="E5" s="147"/>
    </row>
    <row r="6" spans="1:5" ht="30" customHeight="1">
      <c r="A6" s="3"/>
      <c r="B6" s="145" t="str">
        <f>'得獎名單'!B5</f>
        <v>月賽委員：盧天寶、楊顯森、黃智強、許敏華。       監 分：周紹盛</v>
      </c>
      <c r="C6" s="146"/>
      <c r="D6" s="146"/>
      <c r="E6" s="147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明艷動人</v>
      </c>
      <c r="D8" s="31" t="str">
        <f>'得獎名單'!D7</f>
        <v>廖奕順</v>
      </c>
      <c r="E8" s="16"/>
    </row>
    <row r="9" spans="2:5" ht="37.5" customHeight="1">
      <c r="B9" s="34" t="s">
        <v>1</v>
      </c>
      <c r="C9" s="30" t="str">
        <f>'得獎名單'!C8</f>
        <v>美少女(2)</v>
      </c>
      <c r="D9" s="31" t="str">
        <f>'得獎名單'!D8</f>
        <v>黃智強</v>
      </c>
      <c r="E9" s="16"/>
    </row>
    <row r="10" spans="2:5" ht="37.5" customHeight="1">
      <c r="B10" s="34" t="s">
        <v>2</v>
      </c>
      <c r="C10" s="30" t="str">
        <f>'得獎名單'!C9</f>
        <v>輕盈起舞</v>
      </c>
      <c r="D10" s="31" t="str">
        <f>'得獎名單'!D9</f>
        <v>陳英男</v>
      </c>
      <c r="E10" s="16"/>
    </row>
    <row r="11" spans="2:5" ht="37.5" customHeight="1">
      <c r="B11" s="34" t="s">
        <v>3</v>
      </c>
      <c r="C11" s="30" t="str">
        <f>'得獎名單'!C10</f>
        <v>舞姬</v>
      </c>
      <c r="D11" s="31" t="str">
        <f>'得獎名單'!D10</f>
        <v>蔡美珍</v>
      </c>
      <c r="E11" s="16"/>
    </row>
    <row r="12" spans="2:5" ht="37.5" customHeight="1">
      <c r="B12" s="34" t="s">
        <v>3</v>
      </c>
      <c r="C12" s="30" t="str">
        <f>'得獎名單'!C11</f>
        <v>甜美</v>
      </c>
      <c r="D12" s="31" t="str">
        <f>'得獎名單'!D11</f>
        <v>李孟宗</v>
      </c>
      <c r="E12" s="16"/>
    </row>
    <row r="13" spans="2:5" ht="37.5" customHeight="1">
      <c r="B13" s="34" t="s">
        <v>3</v>
      </c>
      <c r="C13" s="30" t="str">
        <f>'得獎名單'!C12</f>
        <v>冠絕群芳</v>
      </c>
      <c r="D13" s="31" t="str">
        <f>'得獎名單'!D12</f>
        <v>巫鳳珠</v>
      </c>
      <c r="E13" s="16"/>
    </row>
    <row r="14" spans="2:5" ht="37.5" customHeight="1">
      <c r="B14" s="34" t="s">
        <v>3</v>
      </c>
      <c r="C14" s="30" t="str">
        <f>'得獎名單'!C13</f>
        <v>明眸皓齒 2</v>
      </c>
      <c r="D14" s="31" t="str">
        <f>'得獎名單'!D13</f>
        <v>江煥華</v>
      </c>
      <c r="E14" s="16"/>
    </row>
    <row r="15" spans="2:5" ht="37.5" customHeight="1">
      <c r="B15" s="34" t="s">
        <v>3</v>
      </c>
      <c r="C15" s="30" t="str">
        <f>'得獎名單'!C14</f>
        <v>石獅與美少女</v>
      </c>
      <c r="D15" s="31" t="str">
        <f>'得獎名單'!D14</f>
        <v>林騰雲</v>
      </c>
      <c r="E15" s="16"/>
    </row>
    <row r="16" spans="2:5" ht="37.5" customHeight="1" thickBot="1">
      <c r="B16" s="141" t="s">
        <v>33</v>
      </c>
      <c r="C16" s="142"/>
      <c r="D16" s="108" t="str">
        <f>'得獎名單'!D15</f>
        <v>黃智強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2020-02-20T05:15:05Z</cp:lastPrinted>
  <dcterms:created xsi:type="dcterms:W3CDTF">1997-05-15T02:54:27Z</dcterms:created>
  <dcterms:modified xsi:type="dcterms:W3CDTF">2020-04-01T17:00:45Z</dcterms:modified>
  <cp:category/>
  <cp:version/>
  <cp:contentType/>
  <cp:contentStatus/>
</cp:coreProperties>
</file>