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36" yWindow="50" windowWidth="14070" windowHeight="11140" activeTab="0"/>
  </bookViews>
  <sheets>
    <sheet name="得獎名單及累積計分表" sheetId="1" r:id="rId1"/>
    <sheet name="領獎名單" sheetId="2" r:id="rId2"/>
    <sheet name="參賽紀錄表" sheetId="3" r:id="rId3"/>
  </sheets>
  <definedNames/>
  <calcPr fullCalcOnLoad="1"/>
</workbook>
</file>

<file path=xl/sharedStrings.xml><?xml version="1.0" encoding="utf-8"?>
<sst xmlns="http://schemas.openxmlformats.org/spreadsheetml/2006/main" count="248" uniqueCount="147">
  <si>
    <t xml:space="preserve"> 獎別</t>
  </si>
  <si>
    <t>題　　　名</t>
  </si>
  <si>
    <t>作　者</t>
  </si>
  <si>
    <r>
      <t>◎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專題佈告欄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◎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</si>
  <si>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初次下場比賽者，請將的</t>
    </r>
    <r>
      <rPr>
        <sz val="12"/>
        <rFont val="Times New Roman"/>
        <family val="1"/>
      </rPr>
      <t>E-mail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>Fax</t>
    </r>
    <r>
      <rPr>
        <sz val="12"/>
        <rFont val="標楷體"/>
        <family val="4"/>
      </rPr>
      <t>告訴會務中心</t>
    </r>
    <r>
      <rPr>
        <sz val="12"/>
        <rFont val="Times New Roman"/>
        <family val="1"/>
      </rPr>
      <t>(2542-9968)</t>
    </r>
    <r>
      <rPr>
        <sz val="12"/>
        <rFont val="標楷體"/>
        <family val="4"/>
      </rPr>
      <t>，以利迅速通知成績。</t>
    </r>
  </si>
  <si>
    <t>上</t>
  </si>
  <si>
    <t>月</t>
  </si>
  <si>
    <t>積</t>
  </si>
  <si>
    <t>張</t>
  </si>
  <si>
    <t>分</t>
  </si>
  <si>
    <t>數</t>
  </si>
  <si>
    <t>金牌</t>
  </si>
  <si>
    <t>(5)</t>
  </si>
  <si>
    <t>銀牌</t>
  </si>
  <si>
    <t>(4)</t>
  </si>
  <si>
    <t>銅牌</t>
  </si>
  <si>
    <t>(3)</t>
  </si>
  <si>
    <t>佳作</t>
  </si>
  <si>
    <t>(2)</t>
  </si>
  <si>
    <t>(1)</t>
  </si>
  <si>
    <t>入選</t>
  </si>
  <si>
    <t>本</t>
  </si>
  <si>
    <t>得</t>
  </si>
  <si>
    <t>累</t>
  </si>
  <si>
    <t>本  月  入  選  張  數</t>
  </si>
  <si>
    <t>佳作</t>
  </si>
  <si>
    <t>入選</t>
  </si>
  <si>
    <t xml:space="preserve"> 獎別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</si>
  <si>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</si>
  <si>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金牌</t>
  </si>
  <si>
    <t>銅牌</t>
  </si>
  <si>
    <r>
      <t xml:space="preserve">台北攝影學會 </t>
    </r>
    <r>
      <rPr>
        <b/>
        <sz val="24"/>
        <color indexed="8"/>
        <rFont val="標楷體"/>
        <family val="4"/>
      </rPr>
      <t>會員專題月賽</t>
    </r>
  </si>
  <si>
    <t>日期：</t>
  </si>
  <si>
    <r>
      <t xml:space="preserve">       </t>
    </r>
    <r>
      <rPr>
        <sz val="12"/>
        <rFont val="標楷體"/>
        <family val="4"/>
      </rPr>
      <t>請找人代領，或於前一日電話告知主席。</t>
    </r>
  </si>
  <si>
    <t>名次</t>
  </si>
  <si>
    <t>姓名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</si>
  <si>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</si>
  <si>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獎別</t>
  </si>
  <si>
    <t>獎別</t>
  </si>
  <si>
    <t>題　名</t>
  </si>
  <si>
    <t>得獎人</t>
  </si>
  <si>
    <t>領獎簽名</t>
  </si>
  <si>
    <t>金牌</t>
  </si>
  <si>
    <t>銀牌</t>
  </si>
  <si>
    <t>銅牌</t>
  </si>
  <si>
    <t xml:space="preserve"> 台北攝影學會  專題攝影比賽</t>
  </si>
  <si>
    <t>佳作</t>
  </si>
  <si>
    <t>會員專題月賽簡章及參賽表 下載</t>
  </si>
  <si>
    <t>入選</t>
  </si>
  <si>
    <t>14</t>
  </si>
  <si>
    <t>15</t>
  </si>
  <si>
    <t>01</t>
  </si>
  <si>
    <t>10</t>
  </si>
  <si>
    <t>11</t>
  </si>
  <si>
    <t>12</t>
  </si>
  <si>
    <t>13</t>
  </si>
  <si>
    <t>游建富</t>
  </si>
  <si>
    <t>05</t>
  </si>
  <si>
    <t>序號</t>
  </si>
  <si>
    <t>姓名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</si>
  <si>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</si>
  <si>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</si>
  <si>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</si>
  <si>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</si>
  <si>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</si>
  <si>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</si>
  <si>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</si>
  <si>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</si>
  <si>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</si>
  <si>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</si>
  <si>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</si>
  <si>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</si>
  <si>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</si>
  <si>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v</t>
  </si>
  <si>
    <t>陳鉑澤</t>
  </si>
  <si>
    <t>108年度專題月賽參賽紀錄表</t>
  </si>
  <si>
    <t>卓德村</t>
  </si>
  <si>
    <t>王九鴻</t>
  </si>
  <si>
    <t>影賽主席：邱顯謙               副主席：林騰雲</t>
  </si>
  <si>
    <r>
      <t xml:space="preserve">   3.   </t>
    </r>
    <r>
      <rPr>
        <sz val="12"/>
        <rFont val="標楷體"/>
        <family val="4"/>
      </rPr>
      <t>本月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如上表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榮獲佳作以上得獎者，請於下個月評審時出席領獎，若未能親自領獎者，</t>
    </r>
  </si>
  <si>
    <t xml:space="preserve">            108年12月份專題月賽領獎名單</t>
  </si>
  <si>
    <t xml:space="preserve">  ( 獎項於109年1月8日頒獎 )</t>
  </si>
  <si>
    <r>
      <t xml:space="preserve">  5. </t>
    </r>
    <r>
      <rPr>
        <sz val="11"/>
        <rFont val="標楷體"/>
        <family val="4"/>
      </rPr>
      <t>若發現成績錯誤，請儘速電話聯絡：邱顯謙：0933-217077或 E-mail:hcchiou@ms36.hinet.net</t>
    </r>
  </si>
  <si>
    <t>影賽委員：陳蘇奇、白雪莉、郭珍宜、陳鉑澤、孫智玲。    監分: 陳鉑澤</t>
  </si>
  <si>
    <r>
      <t xml:space="preserve">評選地點:台北市林森區民眾活動中心二樓(林森北路67巷7號3樓)             </t>
    </r>
    <r>
      <rPr>
        <sz val="12"/>
        <color indexed="8"/>
        <rFont val="標楷體"/>
        <family val="4"/>
      </rPr>
      <t xml:space="preserve"> </t>
    </r>
    <r>
      <rPr>
        <sz val="12"/>
        <rFont val="標楷體"/>
        <family val="4"/>
      </rPr>
      <t xml:space="preserve">              </t>
    </r>
  </si>
  <si>
    <t>白雪莉</t>
  </si>
  <si>
    <t>楊明珠</t>
  </si>
  <si>
    <t>李孟宗</t>
  </si>
  <si>
    <t>陳鉑澤</t>
  </si>
  <si>
    <t>沈恂如</t>
  </si>
  <si>
    <t>和玉玲</t>
  </si>
  <si>
    <t>和玉玲</t>
  </si>
  <si>
    <t>陳德惠</t>
  </si>
  <si>
    <t>台北攝影學會 專題月賽1月份累積計分表</t>
  </si>
  <si>
    <t xml:space="preserve">   109年1月8日</t>
  </si>
  <si>
    <t>白雪莉</t>
  </si>
  <si>
    <t>楊明珠</t>
  </si>
  <si>
    <t>李孟宗</t>
  </si>
  <si>
    <t>沈恂如</t>
  </si>
  <si>
    <t>王九鴻</t>
  </si>
  <si>
    <t>卓德村</t>
  </si>
  <si>
    <t>陳德惠</t>
  </si>
  <si>
    <t>主題：風景與環保</t>
  </si>
  <si>
    <t>109年2月份 得獎名單</t>
  </si>
  <si>
    <t>評審老師：田開龍、邱家終、謝美華、邱榮錦、焦大偉(評介)。</t>
  </si>
  <si>
    <t>109年2月5日 PM 19:30</t>
  </si>
  <si>
    <t>黎明船軌</t>
  </si>
  <si>
    <t>石城秋曉</t>
  </si>
  <si>
    <t>城市蜘蛛人</t>
  </si>
  <si>
    <t>望谷車站</t>
  </si>
  <si>
    <t>暮色</t>
  </si>
  <si>
    <t>巫鳳珠</t>
  </si>
  <si>
    <t>巫鳳珠</t>
  </si>
  <si>
    <t>陳德惠</t>
  </si>
  <si>
    <t>天空之城</t>
  </si>
  <si>
    <t>風起雲湧</t>
  </si>
  <si>
    <t>渡船頭晨曦</t>
  </si>
  <si>
    <t>東北角車軌</t>
  </si>
  <si>
    <t>楓紅</t>
  </si>
  <si>
    <t>漁家飄網</t>
  </si>
  <si>
    <t>東北角水石</t>
  </si>
  <si>
    <t>台61線車軌</t>
  </si>
  <si>
    <t>千江獨行</t>
  </si>
  <si>
    <t>破曉</t>
  </si>
  <si>
    <t>城市之光</t>
  </si>
  <si>
    <t>晨曦獨擺</t>
  </si>
  <si>
    <t>海上甲骨文</t>
  </si>
  <si>
    <t>大稻埕夕照</t>
  </si>
  <si>
    <t>九份之夜</t>
  </si>
  <si>
    <t>秋之戀歌</t>
  </si>
  <si>
    <t>棉花糖</t>
  </si>
  <si>
    <t>101夕彩</t>
  </si>
  <si>
    <t>城市夜色</t>
  </si>
  <si>
    <t>明池</t>
  </si>
  <si>
    <t>陽光橋</t>
  </si>
  <si>
    <t>石城晨霧光影</t>
  </si>
  <si>
    <t>晨曦</t>
  </si>
  <si>
    <t>大雪山(雲霧)</t>
  </si>
  <si>
    <t>古寺紅葉</t>
  </si>
  <si>
    <t>※本月份來件11人共計66張；入選以上30張。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</si>
  <si>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本月份參賽人數會員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人，收件</t>
    </r>
    <r>
      <rPr>
        <sz val="12"/>
        <rFont val="Times New Roman"/>
        <family val="1"/>
      </rPr>
      <t>66</t>
    </r>
    <r>
      <rPr>
        <sz val="12"/>
        <rFont val="標楷體"/>
        <family val="4"/>
      </rPr>
      <t>張，入選以上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張，恭喜得獎的同好們！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</si>
  <si>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下月份評審日期：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星期三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下午七時三十分，主題為</t>
    </r>
    <r>
      <rPr>
        <sz val="10"/>
        <rFont val="標楷體"/>
        <family val="4"/>
      </rPr>
      <t>「</t>
    </r>
    <r>
      <rPr>
        <b/>
        <sz val="10"/>
        <rFont val="標楷體"/>
        <family val="4"/>
      </rPr>
      <t>生態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動、植物</t>
    </r>
    <r>
      <rPr>
        <b/>
        <sz val="10"/>
        <rFont val="Times New Roman"/>
        <family val="1"/>
      </rPr>
      <t>)</t>
    </r>
    <r>
      <rPr>
        <sz val="12"/>
        <rFont val="標楷體"/>
        <family val="4"/>
      </rPr>
      <t>」</t>
    </r>
    <r>
      <rPr>
        <sz val="10"/>
        <rFont val="標楷體"/>
        <family val="4"/>
      </rPr>
      <t>。</t>
    </r>
  </si>
  <si>
    <t>巫鳳珠</t>
  </si>
  <si>
    <t>03</t>
  </si>
  <si>
    <t>04</t>
  </si>
  <si>
    <t>07</t>
  </si>
  <si>
    <t>08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</si>
</sst>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2">
    <font>
      <sz val="12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name val="標楷體"/>
      <family val="4"/>
    </font>
    <font>
      <sz val="7"/>
      <name val="Times New Roman"/>
      <family val="1"/>
    </font>
    <font>
      <sz val="10"/>
      <name val="標楷體"/>
      <family val="4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24"/>
      <color indexed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u val="single"/>
      <sz val="24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b/>
      <sz val="24"/>
      <name val="標楷體"/>
      <family val="4"/>
    </font>
    <font>
      <b/>
      <sz val="24"/>
      <color indexed="8"/>
      <name val="標楷體"/>
      <family val="4"/>
    </font>
    <font>
      <sz val="12"/>
      <color indexed="8"/>
      <name val="Arial"/>
      <family val="2"/>
    </font>
    <font>
      <b/>
      <sz val="12"/>
      <name val="Times New Roman"/>
      <family val="1"/>
    </font>
    <font>
      <u val="single"/>
      <sz val="12"/>
      <color indexed="12"/>
      <name val="標楷體"/>
      <family val="4"/>
    </font>
    <font>
      <b/>
      <sz val="2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b/>
      <sz val="18"/>
      <color indexed="8"/>
      <name val="標楷體"/>
      <family val="4"/>
    </font>
    <font>
      <sz val="11"/>
      <name val="新細明體"/>
      <family val="1"/>
    </font>
    <font>
      <b/>
      <sz val="10"/>
      <name val="標楷體"/>
      <family val="4"/>
    </font>
    <font>
      <sz val="18"/>
      <name val="Adobe 繁黑體 Std B"/>
      <family val="2"/>
    </font>
    <font>
      <sz val="12"/>
      <name val="Adobe 繁黑體 Std B"/>
      <family val="2"/>
    </font>
    <font>
      <sz val="14"/>
      <color indexed="8"/>
      <name val="Adobe 繁黑體 Std B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0" fontId="58" fillId="20" borderId="0" applyNumberFormat="0" applyBorder="0" applyAlignment="0" applyProtection="0"/>
    <xf numFmtId="9" fontId="0" fillId="0" borderId="0" applyFont="0" applyFill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2" applyNumberFormat="0" applyAlignment="0" applyProtection="0"/>
    <xf numFmtId="0" fontId="67" fillId="21" borderId="8" applyNumberFormat="0" applyAlignment="0" applyProtection="0"/>
    <xf numFmtId="0" fontId="68" fillId="30" borderId="9" applyNumberFormat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8" fillId="0" borderId="0" xfId="34" applyFont="1" applyBorder="1" applyAlignment="1">
      <alignment horizontal="center" vertical="top" wrapText="1"/>
      <protection/>
    </xf>
    <xf numFmtId="0" fontId="8" fillId="0" borderId="0" xfId="34" applyFont="1" applyBorder="1" applyAlignment="1">
      <alignment horizontal="center" vertical="center"/>
      <protection/>
    </xf>
    <xf numFmtId="0" fontId="13" fillId="0" borderId="0" xfId="34" applyFont="1" applyAlignment="1">
      <alignment horizontal="center" vertical="center"/>
      <protection/>
    </xf>
    <xf numFmtId="0" fontId="15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22" fillId="0" borderId="10" xfId="0" applyFont="1" applyBorder="1" applyAlignment="1" quotePrefix="1">
      <alignment horizontal="center" vertical="center"/>
    </xf>
    <xf numFmtId="0" fontId="8" fillId="32" borderId="10" xfId="34" applyFont="1" applyFill="1" applyBorder="1" applyAlignment="1">
      <alignment horizontal="center" vertical="top" wrapText="1"/>
      <protection/>
    </xf>
    <xf numFmtId="0" fontId="8" fillId="33" borderId="10" xfId="34" applyFont="1" applyFill="1" applyBorder="1" applyAlignment="1">
      <alignment horizontal="center" vertical="top" wrapText="1"/>
      <protection/>
    </xf>
    <xf numFmtId="0" fontId="8" fillId="0" borderId="10" xfId="34" applyFont="1" applyBorder="1" applyAlignment="1">
      <alignment horizontal="center" vertical="top" wrapText="1"/>
      <protection/>
    </xf>
    <xf numFmtId="0" fontId="22" fillId="0" borderId="13" xfId="0" applyFont="1" applyBorder="1" applyAlignment="1" quotePrefix="1">
      <alignment horizontal="center" vertical="center"/>
    </xf>
    <xf numFmtId="0" fontId="8" fillId="33" borderId="14" xfId="34" applyFont="1" applyFill="1" applyBorder="1" applyAlignment="1">
      <alignment horizontal="center" vertical="top" wrapText="1"/>
      <protection/>
    </xf>
    <xf numFmtId="0" fontId="8" fillId="0" borderId="15" xfId="34" applyFont="1" applyBorder="1" applyAlignment="1">
      <alignment horizontal="center" vertical="top" wrapText="1"/>
      <protection/>
    </xf>
    <xf numFmtId="0" fontId="14" fillId="0" borderId="16" xfId="34" applyFont="1" applyBorder="1" applyAlignment="1">
      <alignment horizontal="center" vertical="center"/>
      <protection/>
    </xf>
    <xf numFmtId="0" fontId="14" fillId="34" borderId="16" xfId="34" applyFont="1" applyFill="1" applyBorder="1" applyAlignment="1">
      <alignment horizontal="center" vertical="center"/>
      <protection/>
    </xf>
    <xf numFmtId="0" fontId="14" fillId="33" borderId="16" xfId="34" applyFont="1" applyFill="1" applyBorder="1" applyAlignment="1">
      <alignment horizontal="center" vertical="center"/>
      <protection/>
    </xf>
    <xf numFmtId="0" fontId="14" fillId="33" borderId="17" xfId="34" applyFont="1" applyFill="1" applyBorder="1" applyAlignment="1">
      <alignment horizontal="center" vertical="center"/>
      <protection/>
    </xf>
    <xf numFmtId="0" fontId="18" fillId="0" borderId="18" xfId="0" applyFont="1" applyBorder="1" applyAlignment="1">
      <alignment horizontal="center" vertical="center"/>
    </xf>
    <xf numFmtId="0" fontId="8" fillId="32" borderId="19" xfId="34" applyFont="1" applyFill="1" applyBorder="1" applyAlignment="1">
      <alignment horizontal="center" vertical="top" wrapText="1"/>
      <protection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8" fillId="33" borderId="19" xfId="34" applyFont="1" applyFill="1" applyBorder="1" applyAlignment="1">
      <alignment horizontal="center" vertical="top" wrapText="1"/>
      <protection/>
    </xf>
    <xf numFmtId="0" fontId="22" fillId="0" borderId="18" xfId="0" applyFont="1" applyBorder="1" applyAlignment="1" quotePrefix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8" fillId="35" borderId="10" xfId="34" applyFont="1" applyFill="1" applyBorder="1" applyAlignment="1">
      <alignment horizontal="center" vertical="center"/>
      <protection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8" fillId="35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6" fillId="35" borderId="2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5" borderId="28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8" fillId="35" borderId="18" xfId="0" applyFont="1" applyFill="1" applyBorder="1" applyAlignment="1">
      <alignment horizontal="center"/>
    </xf>
    <xf numFmtId="0" fontId="8" fillId="35" borderId="18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33">
      <alignment vertical="center"/>
      <protection/>
    </xf>
    <xf numFmtId="0" fontId="35" fillId="0" borderId="10" xfId="33" applyFont="1" applyBorder="1" applyAlignment="1">
      <alignment horizontal="center" vertical="center"/>
      <protection/>
    </xf>
    <xf numFmtId="0" fontId="35" fillId="36" borderId="10" xfId="33" applyFont="1" applyFill="1" applyBorder="1" applyAlignment="1">
      <alignment horizontal="center" vertical="center"/>
      <protection/>
    </xf>
    <xf numFmtId="0" fontId="36" fillId="6" borderId="10" xfId="33" applyFont="1" applyFill="1" applyBorder="1" applyAlignment="1">
      <alignment horizontal="center" vertical="center"/>
      <protection/>
    </xf>
    <xf numFmtId="0" fontId="35" fillId="37" borderId="19" xfId="33" applyFont="1" applyFill="1" applyBorder="1" applyAlignment="1">
      <alignment horizontal="center" vertical="center"/>
      <protection/>
    </xf>
    <xf numFmtId="0" fontId="35" fillId="7" borderId="30" xfId="33" applyFont="1" applyFill="1" applyBorder="1" applyAlignment="1">
      <alignment horizontal="center" vertical="center"/>
      <protection/>
    </xf>
    <xf numFmtId="0" fontId="8" fillId="35" borderId="10" xfId="34" applyFont="1" applyFill="1" applyBorder="1" applyAlignment="1">
      <alignment horizontal="center" vertical="top" wrapText="1"/>
      <protection/>
    </xf>
    <xf numFmtId="0" fontId="8" fillId="35" borderId="10" xfId="0" applyFont="1" applyFill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35" borderId="10" xfId="0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24" fillId="0" borderId="0" xfId="47" applyFont="1" applyAlignment="1" applyProtection="1">
      <alignment/>
      <protection/>
    </xf>
    <xf numFmtId="0" fontId="13" fillId="0" borderId="0" xfId="34" applyFont="1" applyAlignment="1">
      <alignment horizontal="center" vertical="center"/>
      <protection/>
    </xf>
    <xf numFmtId="0" fontId="18" fillId="0" borderId="3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0" xfId="34" applyFont="1" applyBorder="1" applyAlignment="1">
      <alignment horizontal="center" vertical="center"/>
      <protection/>
    </xf>
    <xf numFmtId="0" fontId="12" fillId="0" borderId="0" xfId="0" applyFont="1" applyAlignment="1">
      <alignment horizontal="left" indent="1"/>
    </xf>
    <xf numFmtId="0" fontId="18" fillId="0" borderId="3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33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35" borderId="10" xfId="0" applyFill="1" applyBorder="1" applyAlignment="1">
      <alignment horizontal="left"/>
    </xf>
    <xf numFmtId="0" fontId="17" fillId="0" borderId="0" xfId="0" applyFont="1" applyAlignment="1">
      <alignment horizontal="center"/>
    </xf>
    <xf numFmtId="0" fontId="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6" xfId="0" applyFill="1" applyBorder="1" applyAlignment="1">
      <alignment horizontal="center"/>
    </xf>
    <xf numFmtId="0" fontId="8" fillId="35" borderId="18" xfId="0" applyFont="1" applyFill="1" applyBorder="1" applyAlignment="1">
      <alignment horizontal="left"/>
    </xf>
    <xf numFmtId="0" fontId="8" fillId="35" borderId="3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8" fillId="35" borderId="29" xfId="0" applyFont="1" applyFill="1" applyBorder="1" applyAlignment="1">
      <alignment horizontal="left"/>
    </xf>
    <xf numFmtId="0" fontId="8" fillId="35" borderId="36" xfId="0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vertical="center"/>
    </xf>
    <xf numFmtId="0" fontId="29" fillId="0" borderId="37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34" fillId="7" borderId="44" xfId="33" applyFont="1" applyFill="1" applyBorder="1" applyAlignment="1">
      <alignment horizontal="center" vertical="center"/>
      <protection/>
    </xf>
    <xf numFmtId="0" fontId="34" fillId="7" borderId="45" xfId="33" applyFont="1" applyFill="1" applyBorder="1" applyAlignment="1">
      <alignment horizontal="center" vertical="center"/>
      <protection/>
    </xf>
    <xf numFmtId="0" fontId="34" fillId="7" borderId="46" xfId="33" applyFont="1" applyFill="1" applyBorder="1" applyAlignment="1">
      <alignment horizontal="center" vertical="center"/>
      <protection/>
    </xf>
    <xf numFmtId="0" fontId="8" fillId="37" borderId="18" xfId="34" applyFont="1" applyFill="1" applyBorder="1" applyAlignment="1">
      <alignment horizontal="center" vertical="center"/>
      <protection/>
    </xf>
    <xf numFmtId="0" fontId="8" fillId="37" borderId="29" xfId="34" applyFont="1" applyFill="1" applyBorder="1" applyAlignment="1">
      <alignment horizontal="center" vertical="center"/>
      <protection/>
    </xf>
    <xf numFmtId="0" fontId="8" fillId="37" borderId="14" xfId="34" applyFont="1" applyFill="1" applyBorder="1" applyAlignment="1">
      <alignment horizontal="center" vertical="center"/>
      <protection/>
    </xf>
    <xf numFmtId="0" fontId="8" fillId="37" borderId="16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18" fillId="37" borderId="14" xfId="34" applyFont="1" applyFill="1" applyBorder="1" applyAlignment="1">
      <alignment horizontal="center" vertical="center"/>
      <protection/>
    </xf>
    <xf numFmtId="0" fontId="8" fillId="37" borderId="14" xfId="0" applyFont="1" applyFill="1" applyBorder="1" applyAlignment="1">
      <alignment horizontal="center"/>
    </xf>
    <xf numFmtId="0" fontId="71" fillId="35" borderId="10" xfId="0" applyFont="1" applyFill="1" applyBorder="1" applyAlignment="1">
      <alignment horizontal="center"/>
    </xf>
    <xf numFmtId="0" fontId="71" fillId="35" borderId="10" xfId="34" applyFont="1" applyFill="1" applyBorder="1" applyAlignment="1">
      <alignment horizontal="center" vertical="center"/>
      <protection/>
    </xf>
    <xf numFmtId="0" fontId="71" fillId="0" borderId="10" xfId="0" applyFont="1" applyBorder="1" applyAlignment="1">
      <alignment horizontal="center"/>
    </xf>
    <xf numFmtId="0" fontId="71" fillId="0" borderId="0" xfId="0" applyFont="1" applyBorder="1" applyAlignment="1">
      <alignment horizont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180975</xdr:rowOff>
    </xdr:from>
    <xdr:to>
      <xdr:col>2</xdr:col>
      <xdr:colOff>581025</xdr:colOff>
      <xdr:row>2</xdr:row>
      <xdr:rowOff>66675</xdr:rowOff>
    </xdr:to>
    <xdr:pic>
      <xdr:nvPicPr>
        <xdr:cNvPr id="1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09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36</xdr:row>
      <xdr:rowOff>142875</xdr:rowOff>
    </xdr:from>
    <xdr:to>
      <xdr:col>2</xdr:col>
      <xdr:colOff>323850</xdr:colOff>
      <xdr:row>38</xdr:row>
      <xdr:rowOff>114300</xdr:rowOff>
    </xdr:to>
    <xdr:pic>
      <xdr:nvPicPr>
        <xdr:cNvPr id="2" name="Picture 5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1535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180975</xdr:rowOff>
    </xdr:from>
    <xdr:to>
      <xdr:col>16</xdr:col>
      <xdr:colOff>0</xdr:colOff>
      <xdr:row>2</xdr:row>
      <xdr:rowOff>66675</xdr:rowOff>
    </xdr:to>
    <xdr:pic>
      <xdr:nvPicPr>
        <xdr:cNvPr id="3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18097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180975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09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142875</xdr:rowOff>
    </xdr:from>
    <xdr:to>
      <xdr:col>1</xdr:col>
      <xdr:colOff>847725</xdr:colOff>
      <xdr:row>0</xdr:row>
      <xdr:rowOff>609600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4287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&#21729;&#23560;&#38988;&#26376;&#36093;%20&#31777;&#31456;960109.doc" TargetMode="External" /><Relationship Id="rId3" Type="http://schemas.openxmlformats.org/officeDocument/2006/relationships/hyperlink" Target="http://www.photo.org.tw/5-score/5-2/&#26371;&#21729;&#23560;&#38988;&#26376;&#36093;%20&#31777;&#31456;960109.doc" TargetMode="External" /><Relationship Id="rId4" Type="http://schemas.openxmlformats.org/officeDocument/2006/relationships/hyperlink" Target="http://www.photo.org.tw/5-score/5-2/&#26371;&#21729;&#23560;&#38988;&#26376;&#36093;%20&#31777;&#31456;960109.doc" TargetMode="External" /><Relationship Id="rId5" Type="http://schemas.openxmlformats.org/officeDocument/2006/relationships/hyperlink" Target="http://www.photo.org.tw/Works2.aspx?Bid=2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5"/>
  <sheetViews>
    <sheetView tabSelected="1" zoomScalePageLayoutView="0" workbookViewId="0" topLeftCell="A1">
      <selection activeCell="P16" sqref="P16"/>
    </sheetView>
  </sheetViews>
  <sheetFormatPr defaultColWidth="9.00390625" defaultRowHeight="16.5"/>
  <cols>
    <col min="1" max="1" width="3.50390625" style="0" customWidth="1"/>
    <col min="2" max="2" width="6.625" style="0" customWidth="1"/>
    <col min="3" max="4" width="10.125" style="0" customWidth="1"/>
    <col min="5" max="5" width="8.875" style="0" customWidth="1"/>
    <col min="6" max="6" width="6.625" style="0" customWidth="1"/>
    <col min="7" max="8" width="9.125" style="0" customWidth="1"/>
    <col min="9" max="9" width="8.875" style="0" customWidth="1"/>
    <col min="10" max="10" width="0.37109375" style="0" hidden="1" customWidth="1"/>
    <col min="11" max="11" width="8.50390625" style="0" customWidth="1"/>
    <col min="12" max="12" width="10.125" style="0" customWidth="1"/>
    <col min="13" max="13" width="9.25390625" style="0" customWidth="1"/>
    <col min="14" max="14" width="9.625" style="0" customWidth="1"/>
  </cols>
  <sheetData>
    <row r="2" spans="2:14" ht="33">
      <c r="B2" s="100" t="s">
        <v>31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2:14" ht="33.75" thickBot="1">
      <c r="B3" s="109" t="s">
        <v>103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2:14" ht="21" customHeight="1">
      <c r="B4" s="101" t="s">
        <v>102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</row>
    <row r="5" spans="2:14" ht="21" customHeight="1">
      <c r="B5" s="104" t="s">
        <v>104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</row>
    <row r="6" spans="2:14" ht="21" customHeight="1">
      <c r="B6" s="104" t="s">
        <v>78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2"/>
    </row>
    <row r="7" spans="2:14" ht="21" customHeight="1">
      <c r="B7" s="104" t="s">
        <v>83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</row>
    <row r="8" spans="2:25" ht="21" customHeight="1">
      <c r="B8" s="104" t="s">
        <v>84</v>
      </c>
      <c r="C8" s="81"/>
      <c r="D8" s="81"/>
      <c r="E8" s="81"/>
      <c r="F8" s="81"/>
      <c r="G8" s="81"/>
      <c r="H8" s="81"/>
      <c r="I8" s="81"/>
      <c r="J8" s="9"/>
      <c r="K8" s="9" t="s">
        <v>32</v>
      </c>
      <c r="L8" s="81" t="s">
        <v>105</v>
      </c>
      <c r="M8" s="81"/>
      <c r="N8" s="82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s="54" customFormat="1" ht="16.5">
      <c r="B9" s="51" t="s">
        <v>37</v>
      </c>
      <c r="C9" s="85" t="s">
        <v>1</v>
      </c>
      <c r="D9" s="85"/>
      <c r="E9" s="68" t="s">
        <v>2</v>
      </c>
      <c r="F9" s="51" t="s">
        <v>27</v>
      </c>
      <c r="G9" s="85" t="s">
        <v>1</v>
      </c>
      <c r="H9" s="85"/>
      <c r="I9" s="80" t="s">
        <v>2</v>
      </c>
      <c r="J9" s="68"/>
      <c r="K9" s="51" t="s">
        <v>0</v>
      </c>
      <c r="L9" s="85" t="s">
        <v>1</v>
      </c>
      <c r="M9" s="85"/>
      <c r="N9" s="52" t="s">
        <v>2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</row>
    <row r="10" spans="2:25" s="54" customFormat="1" ht="16.5">
      <c r="B10" s="51" t="s">
        <v>29</v>
      </c>
      <c r="C10" s="88" t="s">
        <v>106</v>
      </c>
      <c r="D10" s="88"/>
      <c r="E10" s="135" t="s">
        <v>88</v>
      </c>
      <c r="F10" s="51" t="s">
        <v>26</v>
      </c>
      <c r="G10" s="88" t="s">
        <v>121</v>
      </c>
      <c r="H10" s="88"/>
      <c r="I10" s="135" t="s">
        <v>88</v>
      </c>
      <c r="J10" s="69"/>
      <c r="K10" s="51" t="s">
        <v>26</v>
      </c>
      <c r="L10" s="88" t="s">
        <v>133</v>
      </c>
      <c r="M10" s="88"/>
      <c r="N10" s="137" t="s">
        <v>85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2:25" s="54" customFormat="1" ht="16.5">
      <c r="B11" s="51" t="s">
        <v>13</v>
      </c>
      <c r="C11" s="88" t="s">
        <v>107</v>
      </c>
      <c r="D11" s="88"/>
      <c r="E11" s="135" t="s">
        <v>86</v>
      </c>
      <c r="F11" s="51" t="s">
        <v>48</v>
      </c>
      <c r="G11" s="88" t="s">
        <v>122</v>
      </c>
      <c r="H11" s="88"/>
      <c r="I11" s="135" t="s">
        <v>86</v>
      </c>
      <c r="J11" s="69"/>
      <c r="K11" s="51" t="s">
        <v>20</v>
      </c>
      <c r="L11" s="88" t="s">
        <v>134</v>
      </c>
      <c r="M11" s="88"/>
      <c r="N11" s="137" t="s">
        <v>85</v>
      </c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pans="2:25" s="54" customFormat="1" ht="16.5">
      <c r="B12" s="51" t="s">
        <v>30</v>
      </c>
      <c r="C12" s="88" t="s">
        <v>108</v>
      </c>
      <c r="D12" s="88"/>
      <c r="E12" s="135" t="s">
        <v>89</v>
      </c>
      <c r="F12" s="51" t="s">
        <v>48</v>
      </c>
      <c r="G12" s="84" t="s">
        <v>123</v>
      </c>
      <c r="H12" s="84"/>
      <c r="I12" s="135" t="s">
        <v>86</v>
      </c>
      <c r="J12" s="69"/>
      <c r="K12" s="51" t="s">
        <v>20</v>
      </c>
      <c r="L12" s="110" t="s">
        <v>135</v>
      </c>
      <c r="M12" s="111"/>
      <c r="N12" s="137" t="s">
        <v>87</v>
      </c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</row>
    <row r="13" spans="2:25" s="54" customFormat="1" ht="16.5">
      <c r="B13" s="51" t="s">
        <v>17</v>
      </c>
      <c r="C13" s="88" t="s">
        <v>109</v>
      </c>
      <c r="D13" s="88"/>
      <c r="E13" s="135" t="s">
        <v>85</v>
      </c>
      <c r="F13" s="51" t="s">
        <v>20</v>
      </c>
      <c r="G13" s="84" t="s">
        <v>124</v>
      </c>
      <c r="H13" s="84"/>
      <c r="I13" s="135" t="s">
        <v>86</v>
      </c>
      <c r="J13" s="69"/>
      <c r="K13" s="51" t="s">
        <v>20</v>
      </c>
      <c r="L13" s="88" t="s">
        <v>136</v>
      </c>
      <c r="M13" s="88"/>
      <c r="N13" s="137" t="s">
        <v>112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2:25" s="54" customFormat="1" ht="16.5">
      <c r="B14" s="51" t="s">
        <v>25</v>
      </c>
      <c r="C14" s="88" t="s">
        <v>110</v>
      </c>
      <c r="D14" s="88"/>
      <c r="E14" s="135" t="s">
        <v>142</v>
      </c>
      <c r="F14" s="51" t="s">
        <v>20</v>
      </c>
      <c r="G14" s="84" t="s">
        <v>125</v>
      </c>
      <c r="H14" s="84"/>
      <c r="I14" s="135" t="s">
        <v>89</v>
      </c>
      <c r="J14" s="69"/>
      <c r="K14" s="51" t="s">
        <v>20</v>
      </c>
      <c r="L14" s="110" t="s">
        <v>138</v>
      </c>
      <c r="M14" s="111"/>
      <c r="N14" s="140" t="s">
        <v>77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2:25" s="54" customFormat="1" ht="16.5">
      <c r="B15" s="51" t="s">
        <v>17</v>
      </c>
      <c r="C15" s="88" t="s">
        <v>114</v>
      </c>
      <c r="D15" s="88"/>
      <c r="E15" s="135" t="s">
        <v>113</v>
      </c>
      <c r="F15" s="51" t="s">
        <v>20</v>
      </c>
      <c r="G15" s="113" t="s">
        <v>126</v>
      </c>
      <c r="H15" s="114"/>
      <c r="I15" s="139" t="s">
        <v>91</v>
      </c>
      <c r="J15" s="69"/>
      <c r="K15" s="51" t="s">
        <v>20</v>
      </c>
      <c r="L15" s="88" t="s">
        <v>137</v>
      </c>
      <c r="M15" s="88"/>
      <c r="N15" s="141" t="s">
        <v>76</v>
      </c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2:25" s="54" customFormat="1" ht="16.5">
      <c r="B16" s="51" t="s">
        <v>25</v>
      </c>
      <c r="C16" s="88" t="s">
        <v>115</v>
      </c>
      <c r="D16" s="88"/>
      <c r="E16" s="139" t="s">
        <v>91</v>
      </c>
      <c r="F16" s="51" t="s">
        <v>20</v>
      </c>
      <c r="G16" s="84" t="s">
        <v>127</v>
      </c>
      <c r="H16" s="84"/>
      <c r="I16" s="139" t="s">
        <v>91</v>
      </c>
      <c r="J16" s="69"/>
      <c r="K16" s="51"/>
      <c r="L16" s="88"/>
      <c r="M16" s="88"/>
      <c r="N16" s="52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2:25" s="54" customFormat="1" ht="16.5">
      <c r="B17" s="51" t="s">
        <v>17</v>
      </c>
      <c r="C17" s="88" t="s">
        <v>116</v>
      </c>
      <c r="D17" s="88"/>
      <c r="E17" s="135" t="s">
        <v>87</v>
      </c>
      <c r="F17" s="51" t="s">
        <v>20</v>
      </c>
      <c r="G17" s="113" t="s">
        <v>128</v>
      </c>
      <c r="H17" s="114"/>
      <c r="I17" s="139" t="s">
        <v>91</v>
      </c>
      <c r="J17" s="69"/>
      <c r="K17" s="51"/>
      <c r="L17" s="88"/>
      <c r="M17" s="88"/>
      <c r="N17" s="52"/>
      <c r="O17" s="57" t="s">
        <v>28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2:25" s="54" customFormat="1" ht="16.5">
      <c r="B18" s="56" t="s">
        <v>20</v>
      </c>
      <c r="C18" s="84" t="s">
        <v>117</v>
      </c>
      <c r="D18" s="108"/>
      <c r="E18" s="135" t="s">
        <v>88</v>
      </c>
      <c r="F18" s="51" t="s">
        <v>20</v>
      </c>
      <c r="G18" s="84" t="s">
        <v>129</v>
      </c>
      <c r="H18" s="84"/>
      <c r="I18" s="139" t="s">
        <v>91</v>
      </c>
      <c r="J18" s="69"/>
      <c r="K18" s="71"/>
      <c r="L18" s="87"/>
      <c r="M18" s="87"/>
      <c r="N18" s="58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2:25" s="54" customFormat="1" ht="16.5">
      <c r="B19" s="56" t="s">
        <v>20</v>
      </c>
      <c r="C19" s="83" t="s">
        <v>118</v>
      </c>
      <c r="D19" s="83"/>
      <c r="E19" s="135" t="s">
        <v>113</v>
      </c>
      <c r="F19" s="51" t="s">
        <v>20</v>
      </c>
      <c r="G19" s="84" t="s">
        <v>130</v>
      </c>
      <c r="H19" s="84"/>
      <c r="I19" s="135" t="s">
        <v>113</v>
      </c>
      <c r="J19" s="69"/>
      <c r="K19" s="71"/>
      <c r="L19" s="87"/>
      <c r="M19" s="87"/>
      <c r="N19" s="58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2:25" s="54" customFormat="1" ht="16.5">
      <c r="B20" s="56" t="s">
        <v>20</v>
      </c>
      <c r="C20" s="115" t="s">
        <v>119</v>
      </c>
      <c r="D20" s="116"/>
      <c r="E20" s="135" t="s">
        <v>89</v>
      </c>
      <c r="F20" s="51" t="s">
        <v>20</v>
      </c>
      <c r="G20" s="84" t="s">
        <v>131</v>
      </c>
      <c r="H20" s="84"/>
      <c r="I20" s="135" t="s">
        <v>92</v>
      </c>
      <c r="J20" s="69"/>
      <c r="K20" s="71"/>
      <c r="L20" s="87"/>
      <c r="M20" s="87"/>
      <c r="N20" s="58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2:25" s="54" customFormat="1" ht="17.25" thickBot="1">
      <c r="B21" s="66" t="s">
        <v>20</v>
      </c>
      <c r="C21" s="89" t="s">
        <v>120</v>
      </c>
      <c r="D21" s="89"/>
      <c r="E21" s="136" t="s">
        <v>88</v>
      </c>
      <c r="F21" s="66" t="s">
        <v>20</v>
      </c>
      <c r="G21" s="119" t="s">
        <v>132</v>
      </c>
      <c r="H21" s="120"/>
      <c r="I21" s="138" t="s">
        <v>92</v>
      </c>
      <c r="J21" s="70"/>
      <c r="K21" s="72"/>
      <c r="L21" s="112"/>
      <c r="M21" s="112"/>
      <c r="N21" s="6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="1" customFormat="1" ht="16.5">
      <c r="N22" s="53"/>
    </row>
    <row r="23" spans="2:14" s="1" customFormat="1" ht="16.5">
      <c r="B23" s="86" t="s">
        <v>139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5" spans="2:14" ht="24.75">
      <c r="B25" s="2"/>
      <c r="C25" s="117" t="s">
        <v>3</v>
      </c>
      <c r="D25" s="117"/>
      <c r="E25" s="117"/>
      <c r="F25" s="117"/>
      <c r="G25" s="117"/>
      <c r="H25" s="117"/>
      <c r="I25" s="117"/>
      <c r="J25" s="117"/>
      <c r="K25" s="117"/>
      <c r="L25" s="118"/>
      <c r="M25" s="118"/>
      <c r="N25" s="118"/>
    </row>
    <row r="26" spans="2:15" ht="16.5">
      <c r="B26" s="106" t="s">
        <v>140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3"/>
    </row>
    <row r="27" spans="2:14" ht="16.5">
      <c r="B27" s="106" t="s">
        <v>141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spans="2:14" ht="16.5">
      <c r="B28" s="107" t="s">
        <v>79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2:14" ht="16.5">
      <c r="B29" s="106" t="s">
        <v>33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  <row r="30" spans="2:14" ht="16.5">
      <c r="B30" s="106" t="s">
        <v>4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</row>
    <row r="31" spans="2:14" ht="16.5">
      <c r="B31" s="86" t="s">
        <v>82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</row>
    <row r="32" spans="2:14" ht="16.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2:14" ht="16.5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8" spans="2:15" ht="25.5" customHeight="1">
      <c r="B38" s="91" t="s">
        <v>93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 ht="20.2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3:15" s="1" customFormat="1" ht="17.25" thickBot="1">
      <c r="M40" s="96" t="s">
        <v>94</v>
      </c>
      <c r="N40" s="96"/>
      <c r="O40" s="96"/>
    </row>
    <row r="41" spans="2:15" s="1" customFormat="1" ht="16.5">
      <c r="B41" s="98" t="s">
        <v>34</v>
      </c>
      <c r="C41" s="92" t="s">
        <v>35</v>
      </c>
      <c r="D41" s="31" t="s">
        <v>5</v>
      </c>
      <c r="E41" s="32" t="s">
        <v>5</v>
      </c>
      <c r="F41" s="94" t="s">
        <v>24</v>
      </c>
      <c r="G41" s="94"/>
      <c r="H41" s="94"/>
      <c r="I41" s="94"/>
      <c r="J41" s="94"/>
      <c r="K41" s="92"/>
      <c r="L41" s="31" t="s">
        <v>21</v>
      </c>
      <c r="M41" s="32" t="s">
        <v>21</v>
      </c>
      <c r="N41" s="32" t="s">
        <v>23</v>
      </c>
      <c r="O41" s="33" t="s">
        <v>23</v>
      </c>
    </row>
    <row r="42" spans="2:15" s="1" customFormat="1" ht="16.5">
      <c r="B42" s="99"/>
      <c r="C42" s="93"/>
      <c r="D42" s="11" t="s">
        <v>6</v>
      </c>
      <c r="E42" s="10" t="s">
        <v>6</v>
      </c>
      <c r="F42" s="95"/>
      <c r="G42" s="95"/>
      <c r="H42" s="95"/>
      <c r="I42" s="95"/>
      <c r="J42" s="95"/>
      <c r="K42" s="93"/>
      <c r="L42" s="11" t="s">
        <v>6</v>
      </c>
      <c r="M42" s="10" t="s">
        <v>6</v>
      </c>
      <c r="N42" s="10" t="s">
        <v>7</v>
      </c>
      <c r="O42" s="34" t="s">
        <v>7</v>
      </c>
    </row>
    <row r="43" spans="2:15" s="1" customFormat="1" ht="16.5">
      <c r="B43" s="99"/>
      <c r="C43" s="93"/>
      <c r="D43" s="11" t="s">
        <v>7</v>
      </c>
      <c r="E43" s="10" t="s">
        <v>8</v>
      </c>
      <c r="F43" s="12" t="s">
        <v>11</v>
      </c>
      <c r="G43" s="12" t="s">
        <v>13</v>
      </c>
      <c r="H43" s="12" t="s">
        <v>15</v>
      </c>
      <c r="I43" s="12" t="s">
        <v>17</v>
      </c>
      <c r="J43" s="13"/>
      <c r="K43" s="25" t="s">
        <v>20</v>
      </c>
      <c r="L43" s="11" t="s">
        <v>8</v>
      </c>
      <c r="M43" s="10" t="s">
        <v>22</v>
      </c>
      <c r="N43" s="10" t="s">
        <v>8</v>
      </c>
      <c r="O43" s="34" t="s">
        <v>9</v>
      </c>
    </row>
    <row r="44" spans="2:15" s="1" customFormat="1" ht="16.5">
      <c r="B44" s="99"/>
      <c r="C44" s="93"/>
      <c r="D44" s="28" t="s">
        <v>9</v>
      </c>
      <c r="E44" s="27" t="s">
        <v>10</v>
      </c>
      <c r="F44" s="14" t="s">
        <v>12</v>
      </c>
      <c r="G44" s="14" t="s">
        <v>14</v>
      </c>
      <c r="H44" s="14" t="s">
        <v>16</v>
      </c>
      <c r="I44" s="14" t="s">
        <v>18</v>
      </c>
      <c r="J44" s="13"/>
      <c r="K44" s="30" t="s">
        <v>19</v>
      </c>
      <c r="L44" s="28" t="s">
        <v>10</v>
      </c>
      <c r="M44" s="27" t="s">
        <v>9</v>
      </c>
      <c r="N44" s="27" t="s">
        <v>10</v>
      </c>
      <c r="O44" s="35" t="s">
        <v>10</v>
      </c>
    </row>
    <row r="45" spans="2:15" s="1" customFormat="1" ht="16.5">
      <c r="B45" s="18" t="s">
        <v>51</v>
      </c>
      <c r="C45" s="142" t="s">
        <v>95</v>
      </c>
      <c r="D45" s="26">
        <v>11</v>
      </c>
      <c r="E45" s="29">
        <v>6</v>
      </c>
      <c r="F45" s="17"/>
      <c r="G45" s="17"/>
      <c r="H45" s="17"/>
      <c r="I45" s="17">
        <v>1</v>
      </c>
      <c r="J45" s="17"/>
      <c r="K45" s="17">
        <v>2</v>
      </c>
      <c r="L45" s="15">
        <f>F45+G45+H45+I45+K45</f>
        <v>3</v>
      </c>
      <c r="M45" s="16">
        <f>F45*5+G45*4+H45*3+I45*2+K45*1</f>
        <v>4</v>
      </c>
      <c r="N45" s="15">
        <f>E45+L45</f>
        <v>9</v>
      </c>
      <c r="O45" s="19">
        <f>D45+M45</f>
        <v>15</v>
      </c>
    </row>
    <row r="46" spans="2:15" s="1" customFormat="1" ht="16.5">
      <c r="B46" s="18" t="s">
        <v>51</v>
      </c>
      <c r="C46" s="142" t="s">
        <v>74</v>
      </c>
      <c r="D46" s="26">
        <v>7</v>
      </c>
      <c r="E46" s="29">
        <v>5</v>
      </c>
      <c r="F46" s="17">
        <v>1</v>
      </c>
      <c r="G46" s="17"/>
      <c r="H46" s="17"/>
      <c r="I46" s="17"/>
      <c r="J46" s="17"/>
      <c r="K46" s="17">
        <v>3</v>
      </c>
      <c r="L46" s="15">
        <f>F46+G46+H46+I46+K46</f>
        <v>4</v>
      </c>
      <c r="M46" s="16">
        <f>F46*5+G46*4+H46*3+I46*2+K46*1</f>
        <v>8</v>
      </c>
      <c r="N46" s="15">
        <f>E46+L46</f>
        <v>9</v>
      </c>
      <c r="O46" s="19">
        <f>D46+M46</f>
        <v>15</v>
      </c>
    </row>
    <row r="47" spans="2:15" s="1" customFormat="1" ht="16.5">
      <c r="B47" s="18" t="s">
        <v>143</v>
      </c>
      <c r="C47" s="143" t="s">
        <v>96</v>
      </c>
      <c r="D47" s="26">
        <v>7</v>
      </c>
      <c r="E47" s="29">
        <v>4</v>
      </c>
      <c r="F47" s="17"/>
      <c r="G47" s="17">
        <v>1</v>
      </c>
      <c r="H47" s="17"/>
      <c r="I47" s="17"/>
      <c r="J47" s="17"/>
      <c r="K47" s="17">
        <v>3</v>
      </c>
      <c r="L47" s="15">
        <f>F47+G47+H47+I47+K47</f>
        <v>4</v>
      </c>
      <c r="M47" s="16">
        <f>F47*5+G47*4+H47*3+I47*2+K47*1</f>
        <v>7</v>
      </c>
      <c r="N47" s="15">
        <f>E47+L47</f>
        <v>8</v>
      </c>
      <c r="O47" s="19">
        <f>D47+M47</f>
        <v>14</v>
      </c>
    </row>
    <row r="48" spans="2:15" s="1" customFormat="1" ht="16.5">
      <c r="B48" s="18" t="s">
        <v>144</v>
      </c>
      <c r="C48" s="143" t="s">
        <v>97</v>
      </c>
      <c r="D48" s="26">
        <v>7</v>
      </c>
      <c r="E48" s="29">
        <v>5</v>
      </c>
      <c r="F48" s="17"/>
      <c r="G48" s="17"/>
      <c r="H48" s="17"/>
      <c r="I48" s="17">
        <v>1</v>
      </c>
      <c r="J48" s="17"/>
      <c r="K48" s="17">
        <v>1</v>
      </c>
      <c r="L48" s="15">
        <f>F48+G48+H48+I48+K48</f>
        <v>2</v>
      </c>
      <c r="M48" s="16">
        <f>F48*5+G48*4+H48*3+I48*2+K48*1</f>
        <v>3</v>
      </c>
      <c r="N48" s="15">
        <f>E48+L48</f>
        <v>7</v>
      </c>
      <c r="O48" s="19">
        <f>D48+M48</f>
        <v>10</v>
      </c>
    </row>
    <row r="49" spans="2:15" s="1" customFormat="1" ht="16.5">
      <c r="B49" s="18" t="s">
        <v>57</v>
      </c>
      <c r="C49" s="144" t="s">
        <v>90</v>
      </c>
      <c r="D49" s="26">
        <v>3</v>
      </c>
      <c r="E49" s="29">
        <v>2</v>
      </c>
      <c r="F49" s="17"/>
      <c r="G49" s="17"/>
      <c r="H49" s="17"/>
      <c r="I49" s="17">
        <v>1</v>
      </c>
      <c r="J49" s="17"/>
      <c r="K49" s="17">
        <v>4</v>
      </c>
      <c r="L49" s="15">
        <f>F49+G49+H49+I49+K49</f>
        <v>5</v>
      </c>
      <c r="M49" s="16">
        <f>F49*5+G49*4+H49*3+I49*2+K49*1</f>
        <v>6</v>
      </c>
      <c r="N49" s="15">
        <f>E49+L49</f>
        <v>7</v>
      </c>
      <c r="O49" s="19">
        <f>D49+M49</f>
        <v>9</v>
      </c>
    </row>
    <row r="50" spans="2:15" s="1" customFormat="1" ht="16.5">
      <c r="B50" s="18" t="s">
        <v>57</v>
      </c>
      <c r="C50" s="143" t="s">
        <v>98</v>
      </c>
      <c r="D50" s="26">
        <v>4</v>
      </c>
      <c r="E50" s="29">
        <v>3</v>
      </c>
      <c r="F50" s="17"/>
      <c r="G50" s="17"/>
      <c r="H50" s="17">
        <v>1</v>
      </c>
      <c r="I50" s="79"/>
      <c r="J50" s="79"/>
      <c r="K50" s="79">
        <v>2</v>
      </c>
      <c r="L50" s="15">
        <f>F50+G50+H50+I50+K50</f>
        <v>3</v>
      </c>
      <c r="M50" s="16">
        <f>F50*5+G50*4+H50*3+I50*2+K50*1</f>
        <v>5</v>
      </c>
      <c r="N50" s="15">
        <f>E50+L50</f>
        <v>6</v>
      </c>
      <c r="O50" s="19">
        <f>D50+M50</f>
        <v>9</v>
      </c>
    </row>
    <row r="51" spans="2:15" s="1" customFormat="1" ht="16.5">
      <c r="B51" s="18" t="s">
        <v>145</v>
      </c>
      <c r="C51" s="144" t="s">
        <v>92</v>
      </c>
      <c r="D51" s="26">
        <v>1</v>
      </c>
      <c r="E51" s="29">
        <v>1</v>
      </c>
      <c r="F51" s="17"/>
      <c r="G51" s="17"/>
      <c r="H51" s="17"/>
      <c r="I51" s="17">
        <v>1</v>
      </c>
      <c r="J51" s="17"/>
      <c r="K51" s="17">
        <v>4</v>
      </c>
      <c r="L51" s="15">
        <f>F51+G51+H51+I51+K51</f>
        <v>5</v>
      </c>
      <c r="M51" s="16">
        <f>F51*5+G51*4+H51*3+I51*2+K51*1</f>
        <v>6</v>
      </c>
      <c r="N51" s="15">
        <f>E51+L51</f>
        <v>6</v>
      </c>
      <c r="O51" s="19">
        <f>D51+M51</f>
        <v>7</v>
      </c>
    </row>
    <row r="52" spans="2:15" s="1" customFormat="1" ht="16.5">
      <c r="B52" s="18" t="s">
        <v>146</v>
      </c>
      <c r="C52" s="145" t="s">
        <v>111</v>
      </c>
      <c r="D52" s="26">
        <v>0</v>
      </c>
      <c r="E52" s="29">
        <v>0</v>
      </c>
      <c r="F52" s="17"/>
      <c r="G52" s="17"/>
      <c r="H52" s="17"/>
      <c r="I52" s="17">
        <v>1</v>
      </c>
      <c r="J52" s="17"/>
      <c r="K52" s="17">
        <v>1</v>
      </c>
      <c r="L52" s="15">
        <f>F52+G52+H52+I52+K52</f>
        <v>2</v>
      </c>
      <c r="M52" s="16">
        <f>F52*5+G52*4+H52*3+I52*2+K52*1</f>
        <v>3</v>
      </c>
      <c r="N52" s="15">
        <f>E52+L52</f>
        <v>2</v>
      </c>
      <c r="O52" s="19">
        <f>D52+M52</f>
        <v>3</v>
      </c>
    </row>
    <row r="53" spans="2:15" s="1" customFormat="1" ht="16.5">
      <c r="B53" s="18" t="s">
        <v>146</v>
      </c>
      <c r="C53" s="142" t="s">
        <v>99</v>
      </c>
      <c r="D53" s="26">
        <v>1</v>
      </c>
      <c r="E53" s="29">
        <v>1</v>
      </c>
      <c r="F53" s="17"/>
      <c r="G53" s="17"/>
      <c r="H53" s="17"/>
      <c r="I53" s="17"/>
      <c r="J53" s="17"/>
      <c r="K53" s="17">
        <v>1</v>
      </c>
      <c r="L53" s="15">
        <f>F53+G53+H53+I53+K53</f>
        <v>1</v>
      </c>
      <c r="M53" s="16">
        <f>F53*5+G53*4+H53*3+I53*2+K53*1</f>
        <v>1</v>
      </c>
      <c r="N53" s="15">
        <f>E53+L53</f>
        <v>2</v>
      </c>
      <c r="O53" s="19">
        <f>D53+M53</f>
        <v>2</v>
      </c>
    </row>
    <row r="54" spans="2:15" s="1" customFormat="1" ht="16.5">
      <c r="B54" s="18" t="s">
        <v>52</v>
      </c>
      <c r="C54" s="144" t="s">
        <v>100</v>
      </c>
      <c r="D54" s="26">
        <v>1</v>
      </c>
      <c r="E54" s="29">
        <v>1</v>
      </c>
      <c r="F54" s="17"/>
      <c r="G54" s="17"/>
      <c r="H54" s="17"/>
      <c r="I54" s="17"/>
      <c r="J54" s="17"/>
      <c r="K54" s="17">
        <v>1</v>
      </c>
      <c r="L54" s="15">
        <f>F54+G54+H54+I54+K54</f>
        <v>1</v>
      </c>
      <c r="M54" s="16">
        <f>F54*5+G54*4+H54*3+I54*2+K54*1</f>
        <v>1</v>
      </c>
      <c r="N54" s="15">
        <f>E54+L54</f>
        <v>2</v>
      </c>
      <c r="O54" s="19">
        <f>D54+M54</f>
        <v>2</v>
      </c>
    </row>
    <row r="55" spans="2:15" s="1" customFormat="1" ht="16.5">
      <c r="B55" s="18" t="s">
        <v>53</v>
      </c>
      <c r="C55" s="144" t="s">
        <v>56</v>
      </c>
      <c r="D55" s="15">
        <v>0</v>
      </c>
      <c r="E55" s="16">
        <v>0</v>
      </c>
      <c r="F55" s="17"/>
      <c r="G55" s="17"/>
      <c r="H55" s="17"/>
      <c r="I55" s="17"/>
      <c r="J55" s="17"/>
      <c r="K55" s="17"/>
      <c r="L55" s="15">
        <f>F55+G55+H55+I55+K55</f>
        <v>0</v>
      </c>
      <c r="M55" s="16">
        <f>F55*5+G55*4+H55*3+I55*2+K55*1</f>
        <v>0</v>
      </c>
      <c r="N55" s="15">
        <f>E55+L55</f>
        <v>0</v>
      </c>
      <c r="O55" s="19">
        <f>D55+M55</f>
        <v>0</v>
      </c>
    </row>
    <row r="56" spans="2:15" s="1" customFormat="1" ht="16.5">
      <c r="B56" s="18" t="s">
        <v>54</v>
      </c>
      <c r="C56" s="8"/>
      <c r="D56" s="15">
        <v>0</v>
      </c>
      <c r="E56" s="16">
        <v>0</v>
      </c>
      <c r="F56" s="17"/>
      <c r="G56" s="17"/>
      <c r="H56" s="17"/>
      <c r="I56" s="17"/>
      <c r="J56" s="17"/>
      <c r="K56" s="17"/>
      <c r="L56" s="15">
        <f>F56+G56+H56+I56+K56</f>
        <v>0</v>
      </c>
      <c r="M56" s="16">
        <f>F56*5+G56*4+H56*3+I56*2+K56*1</f>
        <v>0</v>
      </c>
      <c r="N56" s="15">
        <f>E56+L56</f>
        <v>0</v>
      </c>
      <c r="O56" s="19">
        <f>D56+M56</f>
        <v>0</v>
      </c>
    </row>
    <row r="57" spans="2:15" s="1" customFormat="1" ht="16.5">
      <c r="B57" s="18" t="s">
        <v>55</v>
      </c>
      <c r="C57" s="50"/>
      <c r="D57" s="15">
        <v>0</v>
      </c>
      <c r="E57" s="16">
        <v>0</v>
      </c>
      <c r="F57" s="17"/>
      <c r="G57" s="17"/>
      <c r="H57" s="17"/>
      <c r="I57" s="17"/>
      <c r="J57" s="17"/>
      <c r="K57" s="17"/>
      <c r="L57" s="15">
        <f>F57+G57+H57+I57+K57</f>
        <v>0</v>
      </c>
      <c r="M57" s="16">
        <f>F57*5+G57*4+H57*3+I57*2+K57*1</f>
        <v>0</v>
      </c>
      <c r="N57" s="15">
        <f>E57+L57</f>
        <v>0</v>
      </c>
      <c r="O57" s="19">
        <f>D57+M57</f>
        <v>0</v>
      </c>
    </row>
    <row r="58" spans="2:15" s="1" customFormat="1" ht="16.5">
      <c r="B58" s="18" t="s">
        <v>49</v>
      </c>
      <c r="C58" s="50"/>
      <c r="D58" s="15">
        <v>0</v>
      </c>
      <c r="E58" s="16">
        <v>0</v>
      </c>
      <c r="F58" s="17"/>
      <c r="G58" s="17"/>
      <c r="H58" s="17"/>
      <c r="I58" s="17"/>
      <c r="J58" s="17"/>
      <c r="K58" s="17"/>
      <c r="L58" s="15">
        <f>F58+G58+H58+I58+K58</f>
        <v>0</v>
      </c>
      <c r="M58" s="16">
        <f>F58*5+G58*4+H58*3+I58*2+K58*1</f>
        <v>0</v>
      </c>
      <c r="N58" s="15">
        <f>E58+L58</f>
        <v>0</v>
      </c>
      <c r="O58" s="19">
        <f>D58+M58</f>
        <v>0</v>
      </c>
    </row>
    <row r="59" spans="2:15" s="1" customFormat="1" ht="16.5">
      <c r="B59" s="18" t="s">
        <v>50</v>
      </c>
      <c r="C59" s="55"/>
      <c r="D59" s="15">
        <v>0</v>
      </c>
      <c r="E59" s="16">
        <v>0</v>
      </c>
      <c r="F59" s="17"/>
      <c r="G59" s="17"/>
      <c r="H59" s="17"/>
      <c r="I59" s="17"/>
      <c r="J59" s="17"/>
      <c r="K59" s="17"/>
      <c r="L59" s="15">
        <f>F59+G59+H59+I59+K59</f>
        <v>0</v>
      </c>
      <c r="M59" s="16">
        <f>F59*5+G59*4+H59*3+I59*2+K59*1</f>
        <v>0</v>
      </c>
      <c r="N59" s="15">
        <f>E59+L59</f>
        <v>0</v>
      </c>
      <c r="O59" s="19">
        <f>D59+M59</f>
        <v>0</v>
      </c>
    </row>
    <row r="60" spans="2:15" s="1" customFormat="1" ht="17.25" thickBot="1">
      <c r="B60" s="20"/>
      <c r="C60" s="21" t="s">
        <v>36</v>
      </c>
      <c r="D60" s="22"/>
      <c r="E60" s="23"/>
      <c r="F60" s="21">
        <f>SUM(F45:F59)</f>
        <v>1</v>
      </c>
      <c r="G60" s="21">
        <f>SUM(G45:G59)</f>
        <v>1</v>
      </c>
      <c r="H60" s="21">
        <f>SUM(H45:H59)</f>
        <v>1</v>
      </c>
      <c r="I60" s="21">
        <f>SUM(I45:I59)</f>
        <v>5</v>
      </c>
      <c r="J60" s="21">
        <v>25</v>
      </c>
      <c r="K60" s="21">
        <f>SUM(K45:K59)</f>
        <v>22</v>
      </c>
      <c r="L60" s="22">
        <f>SUM(L45:L59)</f>
        <v>30</v>
      </c>
      <c r="M60" s="23">
        <f>SUM(M45:M59)</f>
        <v>44</v>
      </c>
      <c r="N60" s="22">
        <f>SUM(N45:N59)</f>
        <v>58</v>
      </c>
      <c r="O60" s="24">
        <f>SUM(O45:O59)</f>
        <v>86</v>
      </c>
    </row>
    <row r="61" spans="2:3" s="1" customFormat="1" ht="16.5">
      <c r="B61" s="4"/>
      <c r="C61" s="5"/>
    </row>
    <row r="62" spans="1:15" s="1" customFormat="1" ht="19.5" customHeight="1">
      <c r="A62" s="36"/>
      <c r="B62" s="90" t="s">
        <v>47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</row>
    <row r="63" spans="1:5" s="1" customFormat="1" ht="19.5">
      <c r="A63" s="36"/>
      <c r="B63" s="7"/>
      <c r="C63" s="7"/>
      <c r="D63" s="7"/>
      <c r="E63" s="7"/>
    </row>
    <row r="65" s="1" customFormat="1" ht="16.5">
      <c r="N65" s="53"/>
    </row>
  </sheetData>
  <sheetProtection/>
  <mergeCells count="64">
    <mergeCell ref="B23:N23"/>
    <mergeCell ref="L18:M18"/>
    <mergeCell ref="B27:N27"/>
    <mergeCell ref="C25:K25"/>
    <mergeCell ref="L25:N25"/>
    <mergeCell ref="B26:N26"/>
    <mergeCell ref="G21:H21"/>
    <mergeCell ref="L10:M10"/>
    <mergeCell ref="C13:D13"/>
    <mergeCell ref="C16:D16"/>
    <mergeCell ref="L20:M20"/>
    <mergeCell ref="L21:M21"/>
    <mergeCell ref="C17:D17"/>
    <mergeCell ref="G14:H14"/>
    <mergeCell ref="G15:H15"/>
    <mergeCell ref="G17:H17"/>
    <mergeCell ref="C20:D20"/>
    <mergeCell ref="B3:N3"/>
    <mergeCell ref="L14:M14"/>
    <mergeCell ref="L16:M16"/>
    <mergeCell ref="B6:N6"/>
    <mergeCell ref="L15:M15"/>
    <mergeCell ref="G13:H13"/>
    <mergeCell ref="G11:H11"/>
    <mergeCell ref="C15:D15"/>
    <mergeCell ref="L12:M12"/>
    <mergeCell ref="B8:I8"/>
    <mergeCell ref="B32:N32"/>
    <mergeCell ref="G12:H12"/>
    <mergeCell ref="B30:N30"/>
    <mergeCell ref="B29:N29"/>
    <mergeCell ref="L17:M17"/>
    <mergeCell ref="G19:H19"/>
    <mergeCell ref="L13:M13"/>
    <mergeCell ref="B28:N28"/>
    <mergeCell ref="C18:D18"/>
    <mergeCell ref="G20:H20"/>
    <mergeCell ref="B2:N2"/>
    <mergeCell ref="G9:H9"/>
    <mergeCell ref="L9:M9"/>
    <mergeCell ref="C11:D11"/>
    <mergeCell ref="C12:D12"/>
    <mergeCell ref="C14:D14"/>
    <mergeCell ref="B4:N4"/>
    <mergeCell ref="B5:N5"/>
    <mergeCell ref="B7:N7"/>
    <mergeCell ref="C10:D10"/>
    <mergeCell ref="B62:O62"/>
    <mergeCell ref="B38:O38"/>
    <mergeCell ref="C41:C44"/>
    <mergeCell ref="F41:K42"/>
    <mergeCell ref="M40:O40"/>
    <mergeCell ref="B33:N33"/>
    <mergeCell ref="B41:B44"/>
    <mergeCell ref="L8:N8"/>
    <mergeCell ref="C19:D19"/>
    <mergeCell ref="G16:H16"/>
    <mergeCell ref="C9:D9"/>
    <mergeCell ref="B31:N31"/>
    <mergeCell ref="L19:M19"/>
    <mergeCell ref="G10:H10"/>
    <mergeCell ref="L11:M11"/>
    <mergeCell ref="C21:D21"/>
    <mergeCell ref="G18:H18"/>
  </mergeCells>
  <hyperlinks>
    <hyperlink ref="D63" r:id="rId1" display="http://www.photo.org.tw/5-score/5-2/會員專題月賽 簡章960109.doc"/>
    <hyperlink ref="D61" r:id="rId2" display="http://www.photo.org.tw/5-score/5-2/會員專題月賽 簡章960109.doc"/>
    <hyperlink ref="B61" r:id="rId3" display="http://www.photo.org.tw/5-score/5-2/會員專題月賽 簡章960109.doc"/>
    <hyperlink ref="C61" r:id="rId4" display="http://www.photo.org.tw/5-score/5-2/會員專題月賽 簡章960109.doc"/>
    <hyperlink ref="B62" r:id="rId5" display="會員專題月賽簡章及參賽表 下載"/>
  </hyperlinks>
  <printOptions/>
  <pageMargins left="0.2755905511811024" right="0.15748031496062992" top="0.5905511811023623" bottom="0.3937007874015748" header="0.5118110236220472" footer="0.5118110236220472"/>
  <pageSetup horizontalDpi="600" verticalDpi="600" orientation="portrait" paperSize="9" scale="95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2"/>
  <sheetViews>
    <sheetView zoomScalePageLayoutView="0" workbookViewId="0" topLeftCell="A4">
      <selection activeCell="B4" sqref="B4:E4"/>
    </sheetView>
  </sheetViews>
  <sheetFormatPr defaultColWidth="10.625" defaultRowHeight="16.5"/>
  <cols>
    <col min="1" max="1" width="4.625" style="0" customWidth="1"/>
    <col min="2" max="2" width="13.125" style="0" customWidth="1"/>
    <col min="3" max="3" width="30.375" style="0" customWidth="1"/>
    <col min="4" max="4" width="25.625" style="0" customWidth="1"/>
    <col min="5" max="5" width="30.375" style="0" customWidth="1"/>
  </cols>
  <sheetData>
    <row r="1" spans="1:5" ht="50.25" customHeight="1">
      <c r="A1" s="37"/>
      <c r="B1" s="121" t="s">
        <v>45</v>
      </c>
      <c r="C1" s="122"/>
      <c r="D1" s="122"/>
      <c r="E1" s="122"/>
    </row>
    <row r="2" spans="1:5" ht="24" customHeight="1">
      <c r="A2" s="38"/>
      <c r="B2" s="123" t="s">
        <v>80</v>
      </c>
      <c r="C2" s="123"/>
      <c r="D2" s="123"/>
      <c r="E2" s="123"/>
    </row>
    <row r="3" spans="1:5" ht="27.75" customHeight="1" thickBot="1">
      <c r="A3" s="39"/>
      <c r="B3" s="124" t="s">
        <v>81</v>
      </c>
      <c r="C3" s="125"/>
      <c r="D3" s="125"/>
      <c r="E3" s="125"/>
    </row>
    <row r="4" spans="1:5" ht="30" customHeight="1">
      <c r="A4" s="39"/>
      <c r="B4" s="126" t="str">
        <f>'得獎名單及累積計分表'!B5</f>
        <v>評審老師：田開龍、邱家終、謝美華、邱榮錦、焦大偉(評介)。</v>
      </c>
      <c r="C4" s="127"/>
      <c r="D4" s="127"/>
      <c r="E4" s="128"/>
    </row>
    <row r="5" spans="1:5" ht="30" customHeight="1">
      <c r="A5" s="40"/>
      <c r="B5" s="129" t="str">
        <f>'得獎名單及累積計分表'!B6</f>
        <v>影賽主席：邱顯謙               副主席：林騰雲</v>
      </c>
      <c r="C5" s="130"/>
      <c r="D5" s="130"/>
      <c r="E5" s="131"/>
    </row>
    <row r="6" spans="1:5" ht="42.75" customHeight="1">
      <c r="A6" s="40"/>
      <c r="B6" s="129" t="str">
        <f>'得獎名單及累積計分表'!B7</f>
        <v>影賽委員：陳蘇奇、白雪莉、郭珍宜、陳鉑澤、孫智玲。    監分: 陳鉑澤</v>
      </c>
      <c r="C6" s="130"/>
      <c r="D6" s="130"/>
      <c r="E6" s="131"/>
    </row>
    <row r="7" spans="1:5" ht="37.5" customHeight="1">
      <c r="A7" s="40"/>
      <c r="B7" s="41" t="s">
        <v>38</v>
      </c>
      <c r="C7" s="42" t="s">
        <v>39</v>
      </c>
      <c r="D7" s="43" t="s">
        <v>40</v>
      </c>
      <c r="E7" s="44" t="s">
        <v>41</v>
      </c>
    </row>
    <row r="8" spans="2:5" ht="37.5" customHeight="1">
      <c r="B8" s="45" t="s">
        <v>42</v>
      </c>
      <c r="C8" s="46" t="str">
        <f>'得獎名單及累積計分表'!C10</f>
        <v>黎明船軌</v>
      </c>
      <c r="D8" s="47" t="str">
        <f>'得獎名單及累積計分表'!E10</f>
        <v>陳鉑澤</v>
      </c>
      <c r="E8" s="48"/>
    </row>
    <row r="9" spans="2:5" ht="37.5" customHeight="1">
      <c r="B9" s="45" t="s">
        <v>43</v>
      </c>
      <c r="C9" s="46" t="str">
        <f>'得獎名單及累積計分表'!C11</f>
        <v>石城秋曉</v>
      </c>
      <c r="D9" s="47" t="str">
        <f>'得獎名單及累積計分表'!E11</f>
        <v>楊明珠</v>
      </c>
      <c r="E9" s="48"/>
    </row>
    <row r="10" spans="2:5" ht="37.5" customHeight="1">
      <c r="B10" s="45" t="s">
        <v>44</v>
      </c>
      <c r="C10" s="46" t="str">
        <f>'得獎名單及累積計分表'!C12</f>
        <v>城市蜘蛛人</v>
      </c>
      <c r="D10" s="47" t="str">
        <f>'得獎名單及累積計分表'!E12</f>
        <v>沈恂如</v>
      </c>
      <c r="E10" s="48"/>
    </row>
    <row r="11" spans="2:5" ht="37.5" customHeight="1">
      <c r="B11" s="45" t="s">
        <v>46</v>
      </c>
      <c r="C11" s="46" t="str">
        <f>'得獎名單及累積計分表'!C13</f>
        <v>望谷車站</v>
      </c>
      <c r="D11" s="47" t="str">
        <f>'得獎名單及累積計分表'!E13</f>
        <v>白雪莉</v>
      </c>
      <c r="E11" s="48"/>
    </row>
    <row r="12" spans="2:5" ht="37.5" customHeight="1">
      <c r="B12" s="45" t="s">
        <v>46</v>
      </c>
      <c r="C12" s="46" t="str">
        <f>'得獎名單及累積計分表'!C14</f>
        <v>暮色</v>
      </c>
      <c r="D12" s="47" t="str">
        <f>'得獎名單及累積計分表'!E14</f>
        <v>巫鳳珠</v>
      </c>
      <c r="E12" s="48"/>
    </row>
    <row r="13" spans="2:5" ht="37.5" customHeight="1">
      <c r="B13" s="45" t="s">
        <v>46</v>
      </c>
      <c r="C13" s="46" t="str">
        <f>'得獎名單及累積計分表'!C15</f>
        <v>天空之城</v>
      </c>
      <c r="D13" s="47" t="str">
        <f>'得獎名單及累積計分表'!E15</f>
        <v>陳德惠</v>
      </c>
      <c r="E13" s="48"/>
    </row>
    <row r="14" spans="2:5" ht="37.5" customHeight="1">
      <c r="B14" s="45" t="s">
        <v>46</v>
      </c>
      <c r="C14" s="46" t="str">
        <f>'得獎名單及累積計分表'!C16</f>
        <v>風起雲湧</v>
      </c>
      <c r="D14" s="47" t="str">
        <f>'得獎名單及累積計分表'!E16</f>
        <v>和玉玲</v>
      </c>
      <c r="E14" s="48"/>
    </row>
    <row r="15" spans="2:5" ht="37.5" customHeight="1" thickBot="1">
      <c r="B15" s="59" t="s">
        <v>46</v>
      </c>
      <c r="C15" s="60" t="str">
        <f>'得獎名單及累積計分表'!C17</f>
        <v>渡船頭晨曦</v>
      </c>
      <c r="D15" s="61" t="str">
        <f>'得獎名單及累積計分表'!E17</f>
        <v>李孟宗</v>
      </c>
      <c r="E15" s="62"/>
    </row>
    <row r="16" spans="2:5" ht="22.5" customHeight="1">
      <c r="B16" s="63"/>
      <c r="C16" s="65"/>
      <c r="D16" s="63"/>
      <c r="E16" s="64"/>
    </row>
    <row r="17" spans="2:5" ht="16.5">
      <c r="B17" s="49"/>
      <c r="C17" s="49"/>
      <c r="D17" s="49"/>
      <c r="E17" s="49"/>
    </row>
    <row r="18" spans="2:5" ht="16.5">
      <c r="B18" s="1"/>
      <c r="C18" s="1"/>
      <c r="D18" s="1"/>
      <c r="E18" s="1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</sheetData>
  <sheetProtection/>
  <mergeCells count="6">
    <mergeCell ref="B1:E1"/>
    <mergeCell ref="B2:E2"/>
    <mergeCell ref="B3:E3"/>
    <mergeCell ref="B4:E4"/>
    <mergeCell ref="B5:E5"/>
    <mergeCell ref="B6:E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4"/>
  <sheetViews>
    <sheetView zoomScalePageLayoutView="0" workbookViewId="0" topLeftCell="C1">
      <selection activeCell="E16" sqref="E16"/>
    </sheetView>
  </sheetViews>
  <sheetFormatPr defaultColWidth="9.00390625" defaultRowHeight="16.5"/>
  <sheetData>
    <row r="1" spans="2:16" ht="17.25" thickBot="1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2:16" ht="24" thickBot="1">
      <c r="B2" s="132" t="s">
        <v>75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  <c r="P2" s="78"/>
    </row>
    <row r="3" spans="2:16" ht="16.5">
      <c r="B3" s="77" t="s">
        <v>58</v>
      </c>
      <c r="C3" s="77" t="s">
        <v>59</v>
      </c>
      <c r="D3" s="77" t="s">
        <v>60</v>
      </c>
      <c r="E3" s="77" t="s">
        <v>61</v>
      </c>
      <c r="F3" s="77" t="s">
        <v>62</v>
      </c>
      <c r="G3" s="77" t="s">
        <v>63</v>
      </c>
      <c r="H3" s="77" t="s">
        <v>64</v>
      </c>
      <c r="I3" s="77" t="s">
        <v>65</v>
      </c>
      <c r="J3" s="77" t="s">
        <v>66</v>
      </c>
      <c r="K3" s="77" t="s">
        <v>67</v>
      </c>
      <c r="L3" s="77" t="s">
        <v>68</v>
      </c>
      <c r="M3" s="77" t="s">
        <v>69</v>
      </c>
      <c r="N3" s="77" t="s">
        <v>70</v>
      </c>
      <c r="O3" s="77" t="s">
        <v>71</v>
      </c>
      <c r="P3" s="77" t="s">
        <v>72</v>
      </c>
    </row>
    <row r="4" spans="2:16" ht="18">
      <c r="B4" s="75">
        <v>1</v>
      </c>
      <c r="C4" s="76" t="s">
        <v>95</v>
      </c>
      <c r="D4" s="74" t="s">
        <v>73</v>
      </c>
      <c r="E4" s="74" t="s">
        <v>73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2:16" ht="18">
      <c r="B5" s="75">
        <v>2</v>
      </c>
      <c r="C5" s="76" t="s">
        <v>96</v>
      </c>
      <c r="D5" s="74" t="s">
        <v>73</v>
      </c>
      <c r="E5" s="74" t="s">
        <v>73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2:16" ht="18">
      <c r="B6" s="75">
        <v>3</v>
      </c>
      <c r="C6" s="76" t="s">
        <v>97</v>
      </c>
      <c r="D6" s="74" t="s">
        <v>73</v>
      </c>
      <c r="E6" s="74" t="s">
        <v>73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2:16" ht="18">
      <c r="B7" s="75">
        <v>4</v>
      </c>
      <c r="C7" s="76" t="s">
        <v>74</v>
      </c>
      <c r="D7" s="74" t="s">
        <v>73</v>
      </c>
      <c r="E7" s="74" t="s">
        <v>73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2:16" ht="18">
      <c r="B8" s="75">
        <v>5</v>
      </c>
      <c r="C8" s="76" t="s">
        <v>98</v>
      </c>
      <c r="D8" s="74" t="s">
        <v>73</v>
      </c>
      <c r="E8" s="74" t="s">
        <v>73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2:16" ht="18">
      <c r="B9" s="75">
        <v>6</v>
      </c>
      <c r="C9" s="76" t="s">
        <v>90</v>
      </c>
      <c r="D9" s="74" t="s">
        <v>73</v>
      </c>
      <c r="E9" s="74" t="s">
        <v>73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2:16" ht="18">
      <c r="B10" s="75">
        <v>7</v>
      </c>
      <c r="C10" s="76" t="s">
        <v>101</v>
      </c>
      <c r="D10" s="74" t="s">
        <v>73</v>
      </c>
      <c r="E10" s="74" t="s">
        <v>73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2:16" ht="18">
      <c r="B11" s="75">
        <v>8</v>
      </c>
      <c r="C11" s="76" t="s">
        <v>99</v>
      </c>
      <c r="D11" s="74" t="s">
        <v>73</v>
      </c>
      <c r="E11" s="74" t="s">
        <v>73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 ht="18">
      <c r="B12" s="75">
        <v>9</v>
      </c>
      <c r="C12" s="76" t="s">
        <v>100</v>
      </c>
      <c r="D12" s="74" t="s">
        <v>73</v>
      </c>
      <c r="E12" s="74" t="s">
        <v>73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 ht="18">
      <c r="B13" s="75">
        <v>10</v>
      </c>
      <c r="C13" s="76" t="s">
        <v>56</v>
      </c>
      <c r="D13" s="74" t="s">
        <v>73</v>
      </c>
      <c r="E13" s="74" t="s">
        <v>73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 ht="18">
      <c r="B14" s="75">
        <v>11</v>
      </c>
      <c r="C14" s="76" t="s">
        <v>142</v>
      </c>
      <c r="D14" s="74"/>
      <c r="E14" s="74" t="s">
        <v>73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 ht="18">
      <c r="B15" s="75">
        <v>12</v>
      </c>
      <c r="C15" s="76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 ht="18">
      <c r="B16" s="75">
        <v>13</v>
      </c>
      <c r="C16" s="76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 ht="18">
      <c r="B17" s="75">
        <v>14</v>
      </c>
      <c r="C17" s="76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 ht="18">
      <c r="B18" s="75">
        <v>15</v>
      </c>
      <c r="C18" s="76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 ht="18">
      <c r="B19" s="75">
        <v>16</v>
      </c>
      <c r="C19" s="76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 ht="18">
      <c r="B20" s="75">
        <v>17</v>
      </c>
      <c r="C20" s="76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 ht="18">
      <c r="B21" s="75">
        <v>18</v>
      </c>
      <c r="C21" s="76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 ht="18">
      <c r="B22" s="75">
        <v>19</v>
      </c>
      <c r="C22" s="76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 ht="18">
      <c r="B23" s="75">
        <v>20</v>
      </c>
      <c r="C23" s="76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 ht="16.5">
      <c r="B24" s="75" t="s">
        <v>72</v>
      </c>
      <c r="C24" s="74"/>
      <c r="D24" s="74">
        <v>8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</sheetData>
  <sheetProtection/>
  <mergeCells count="1">
    <mergeCell ref="B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Windows 使用者</cp:lastModifiedBy>
  <cp:lastPrinted>2017-03-23T02:17:16Z</cp:lastPrinted>
  <dcterms:created xsi:type="dcterms:W3CDTF">2014-01-08T03:47:43Z</dcterms:created>
  <dcterms:modified xsi:type="dcterms:W3CDTF">2020-02-05T17:13:43Z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