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50" windowWidth="14070" windowHeight="11140" activeTab="0"/>
  </bookViews>
  <sheets>
    <sheet name="得獎名單及累積計分表" sheetId="1" r:id="rId1"/>
    <sheet name="領獎名單" sheetId="2" r:id="rId2"/>
    <sheet name="參賽紀錄表" sheetId="3" r:id="rId3"/>
  </sheets>
  <definedNames/>
  <calcPr fullCalcOnLoad="1"/>
</workbook>
</file>

<file path=xl/sharedStrings.xml><?xml version="1.0" encoding="utf-8"?>
<sst xmlns="http://schemas.openxmlformats.org/spreadsheetml/2006/main" count="274" uniqueCount="139">
  <si>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</si>
  <si>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</si>
  <si>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</si>
  <si>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</si>
  <si>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</si>
  <si>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</si>
  <si>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</si>
  <si>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</si>
  <si>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</si>
  <si>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</si>
  <si>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</si>
  <si>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</si>
  <si>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</si>
  <si>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</si>
  <si>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</si>
  <si>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</si>
  <si>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</si>
  <si>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</si>
  <si>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</si>
  <si>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</si>
  <si>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</si>
  <si>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</si>
  <si>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</si>
  <si>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</si>
  <si>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</si>
  <si>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</si>
  <si>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</si>
  <si>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</si>
  <si>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</si>
  <si>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金牌</t>
  </si>
  <si>
    <t>銅牌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</si>
  <si>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</si>
  <si>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</si>
  <si>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</si>
  <si>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</si>
  <si>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</si>
  <si>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</si>
  <si>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</si>
  <si>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</si>
  <si>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</si>
  <si>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</si>
  <si>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</si>
  <si>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</si>
  <si>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</si>
  <si>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</si>
  <si>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</si>
  <si>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</si>
  <si>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</si>
  <si>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t>入選</t>
  </si>
  <si>
    <t>陳曉悌</t>
  </si>
  <si>
    <t>陳鉑澤</t>
  </si>
  <si>
    <t>林千雅</t>
  </si>
  <si>
    <t>14</t>
  </si>
  <si>
    <t>15</t>
  </si>
  <si>
    <t>賴寶珠</t>
  </si>
  <si>
    <t>01</t>
  </si>
  <si>
    <t>鄭美鈴</t>
  </si>
  <si>
    <t>09</t>
  </si>
  <si>
    <t>10</t>
  </si>
  <si>
    <t>11</t>
  </si>
  <si>
    <t>02</t>
  </si>
  <si>
    <t>12</t>
  </si>
  <si>
    <t>13</t>
  </si>
  <si>
    <t>陳曉悌</t>
  </si>
  <si>
    <t>林麗黛</t>
  </si>
  <si>
    <t>賴寶珠</t>
  </si>
  <si>
    <t>游建富</t>
  </si>
  <si>
    <t>05</t>
  </si>
  <si>
    <t>03</t>
  </si>
  <si>
    <t>04</t>
  </si>
  <si>
    <r>
      <t xml:space="preserve">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</si>
  <si>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序號</t>
  </si>
  <si>
    <t>姓名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</si>
  <si>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</si>
  <si>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</si>
  <si>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</si>
  <si>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</si>
  <si>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</si>
  <si>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</si>
  <si>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</si>
  <si>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</si>
  <si>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</si>
  <si>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</si>
  <si>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</si>
  <si>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</si>
  <si>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</si>
  <si>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v</t>
  </si>
  <si>
    <t>陳鉑澤</t>
  </si>
  <si>
    <t>108年度專題月賽參賽紀錄表</t>
  </si>
  <si>
    <t>劉文斌</t>
  </si>
  <si>
    <t>林千雅</t>
  </si>
  <si>
    <t>鄭美鈴</t>
  </si>
  <si>
    <t>葉清坤</t>
  </si>
  <si>
    <t>葉清坤</t>
  </si>
  <si>
    <t>影賽主席：邱顯謙               副主席：蕭華英</t>
  </si>
  <si>
    <t>06</t>
  </si>
  <si>
    <t>07</t>
  </si>
  <si>
    <t>08</t>
  </si>
  <si>
    <t>影賽委員：陳蘇奇、白雪莉、林騰雲、陳鉑澤、蕭彤芸、孫智玲。    監分: 陳鉑澤</t>
  </si>
  <si>
    <t>劉文斌</t>
  </si>
  <si>
    <r>
      <t xml:space="preserve">評選地點:台北市長安區民眾活動中心(長安西路40巷9號2樓)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</si>
  <si>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林麗黛</t>
  </si>
  <si>
    <t>陳鉑澤</t>
  </si>
  <si>
    <t>卓德村</t>
  </si>
  <si>
    <t>王九鴻</t>
  </si>
  <si>
    <t>王九鴻</t>
  </si>
  <si>
    <t>108年10月份 得獎名單</t>
  </si>
  <si>
    <r>
      <t xml:space="preserve">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年11月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日評審時出席領獎，若未能親自領獎者，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</si>
  <si>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運動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</si>
  <si>
    <t>評審老師： 林信江、連世仁、邱家終(專題評介)、蔡美足、楊得芳。</t>
  </si>
  <si>
    <t>108年10月2日 PM 19:30</t>
  </si>
  <si>
    <t>台北攝影學會 專題月賽10月份累積計分表</t>
  </si>
  <si>
    <t xml:space="preserve">   108年10月2日</t>
  </si>
  <si>
    <t>專注</t>
  </si>
  <si>
    <t>淬煉</t>
  </si>
  <si>
    <t>歡樂在雨中</t>
  </si>
  <si>
    <t>雙龍獻瑞</t>
  </si>
  <si>
    <t>鼓動乾坤</t>
  </si>
  <si>
    <t>打鐵師</t>
  </si>
  <si>
    <t>媽祖入廟</t>
  </si>
  <si>
    <t>火龍之美</t>
  </si>
  <si>
    <t>神靈入魂</t>
  </si>
  <si>
    <t>雕刻家</t>
  </si>
  <si>
    <t>雞飛起來了</t>
  </si>
  <si>
    <t>※本月份來件8人共計48張；入選以上21張。</t>
  </si>
  <si>
    <t>祈福</t>
  </si>
  <si>
    <t>王船祭</t>
  </si>
  <si>
    <t>休憩一下</t>
  </si>
  <si>
    <t>真相幻影</t>
  </si>
  <si>
    <t>千絲萬縷</t>
  </si>
  <si>
    <t>製竹器</t>
  </si>
  <si>
    <t>寒單勇者</t>
  </si>
  <si>
    <t>盼!快進來</t>
  </si>
  <si>
    <t>礦工人生</t>
  </si>
  <si>
    <t>駕馭奔牛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</si>
  <si>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21</t>
    </r>
    <r>
      <rPr>
        <sz val="12"/>
        <rFont val="標楷體"/>
        <family val="4"/>
      </rPr>
      <t>張，恭喜得獎的同好們！</t>
    </r>
  </si>
  <si>
    <t xml:space="preserve">            108年10月份專題月賽領獎名單</t>
  </si>
  <si>
    <t xml:space="preserve">  ( 獎項於108年11月6日頒獎 )</t>
  </si>
  <si>
    <t>108年10月專題：民俗與鄉土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</si>
</sst>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8"/>
      <name val="Adobe 繁黑體 Std B"/>
      <family val="2"/>
    </font>
    <font>
      <sz val="12"/>
      <name val="Adobe 繁黑體 Std B"/>
      <family val="2"/>
    </font>
    <font>
      <sz val="14"/>
      <color indexed="8"/>
      <name val="Adobe 繁黑體 Std B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4" applyFont="1" applyBorder="1" applyAlignment="1">
      <alignment horizontal="center" vertical="top" wrapText="1"/>
      <protection/>
    </xf>
    <xf numFmtId="0" fontId="8" fillId="0" borderId="0" xfId="34" applyFont="1" applyBorder="1" applyAlignment="1">
      <alignment horizontal="center" vertical="center"/>
      <protection/>
    </xf>
    <xf numFmtId="0" fontId="13" fillId="0" borderId="0" xfId="34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4" applyFont="1" applyFill="1" applyBorder="1" applyAlignment="1">
      <alignment horizontal="center" vertical="top" wrapText="1"/>
      <protection/>
    </xf>
    <xf numFmtId="0" fontId="8" fillId="33" borderId="10" xfId="34" applyFont="1" applyFill="1" applyBorder="1" applyAlignment="1">
      <alignment horizontal="center" vertical="top" wrapText="1"/>
      <protection/>
    </xf>
    <xf numFmtId="0" fontId="8" fillId="0" borderId="10" xfId="34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4" applyFont="1" applyFill="1" applyBorder="1" applyAlignment="1">
      <alignment horizontal="center" vertical="top" wrapText="1"/>
      <protection/>
    </xf>
    <xf numFmtId="0" fontId="8" fillId="0" borderId="15" xfId="34" applyFont="1" applyBorder="1" applyAlignment="1">
      <alignment horizontal="center" vertical="top" wrapText="1"/>
      <protection/>
    </xf>
    <xf numFmtId="0" fontId="14" fillId="0" borderId="16" xfId="34" applyFont="1" applyBorder="1" applyAlignment="1">
      <alignment horizontal="center" vertical="center"/>
      <protection/>
    </xf>
    <xf numFmtId="0" fontId="14" fillId="34" borderId="16" xfId="34" applyFont="1" applyFill="1" applyBorder="1" applyAlignment="1">
      <alignment horizontal="center" vertical="center"/>
      <protection/>
    </xf>
    <xf numFmtId="0" fontId="14" fillId="33" borderId="16" xfId="34" applyFont="1" applyFill="1" applyBorder="1" applyAlignment="1">
      <alignment horizontal="center" vertical="center"/>
      <protection/>
    </xf>
    <xf numFmtId="0" fontId="14" fillId="33" borderId="17" xfId="3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4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4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8" fillId="35" borderId="10" xfId="34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8" fillId="35" borderId="14" xfId="34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8" xfId="0" applyFont="1" applyFill="1" applyBorder="1" applyAlignment="1">
      <alignment horizontal="center"/>
    </xf>
    <xf numFmtId="0" fontId="8" fillId="35" borderId="18" xfId="34" applyFont="1" applyFill="1" applyBorder="1" applyAlignment="1">
      <alignment horizontal="center" vertical="center"/>
      <protection/>
    </xf>
    <xf numFmtId="0" fontId="8" fillId="35" borderId="18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8" fillId="35" borderId="15" xfId="0" applyFont="1" applyFill="1" applyBorder="1" applyAlignment="1">
      <alignment horizontal="center"/>
    </xf>
    <xf numFmtId="0" fontId="0" fillId="0" borderId="0" xfId="33">
      <alignment vertical="center"/>
      <protection/>
    </xf>
    <xf numFmtId="0" fontId="35" fillId="0" borderId="10" xfId="33" applyFont="1" applyBorder="1" applyAlignment="1">
      <alignment horizontal="center" vertical="center"/>
      <protection/>
    </xf>
    <xf numFmtId="0" fontId="35" fillId="36" borderId="10" xfId="33" applyFont="1" applyFill="1" applyBorder="1" applyAlignment="1">
      <alignment horizontal="center" vertical="center"/>
      <protection/>
    </xf>
    <xf numFmtId="0" fontId="36" fillId="6" borderId="10" xfId="33" applyFont="1" applyFill="1" applyBorder="1" applyAlignment="1">
      <alignment horizontal="center" vertical="center"/>
      <protection/>
    </xf>
    <xf numFmtId="0" fontId="35" fillId="37" borderId="19" xfId="33" applyFont="1" applyFill="1" applyBorder="1" applyAlignment="1">
      <alignment horizontal="center" vertical="center"/>
      <protection/>
    </xf>
    <xf numFmtId="0" fontId="35" fillId="7" borderId="3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8" fillId="35" borderId="10" xfId="34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left"/>
    </xf>
    <xf numFmtId="0" fontId="8" fillId="35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24" fillId="0" borderId="0" xfId="47" applyFont="1" applyAlignment="1" applyProtection="1">
      <alignment/>
      <protection/>
    </xf>
    <xf numFmtId="0" fontId="13" fillId="0" borderId="0" xfId="34" applyFont="1" applyAlignment="1">
      <alignment horizontal="center" vertical="center"/>
      <protection/>
    </xf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4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8" fillId="0" borderId="3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8" fillId="35" borderId="18" xfId="0" applyFont="1" applyFill="1" applyBorder="1" applyAlignment="1">
      <alignment horizontal="left"/>
    </xf>
    <xf numFmtId="0" fontId="8" fillId="35" borderId="35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35" borderId="29" xfId="0" applyFont="1" applyFill="1" applyBorder="1" applyAlignment="1">
      <alignment horizontal="center"/>
    </xf>
    <xf numFmtId="0" fontId="8" fillId="35" borderId="36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0" fontId="34" fillId="7" borderId="44" xfId="33" applyFont="1" applyFill="1" applyBorder="1" applyAlignment="1">
      <alignment horizontal="center" vertical="center"/>
      <protection/>
    </xf>
    <xf numFmtId="0" fontId="34" fillId="7" borderId="45" xfId="33" applyFont="1" applyFill="1" applyBorder="1" applyAlignment="1">
      <alignment horizontal="center" vertical="center"/>
      <protection/>
    </xf>
    <xf numFmtId="0" fontId="34" fillId="7" borderId="46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581025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323850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15350"/>
          <a:ext cx="561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609600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3"/>
  <sheetViews>
    <sheetView tabSelected="1" zoomScalePageLayoutView="0" workbookViewId="0" topLeftCell="A1">
      <selection activeCell="R7" sqref="R7"/>
    </sheetView>
  </sheetViews>
  <sheetFormatPr defaultColWidth="9.00390625" defaultRowHeight="16.5"/>
  <cols>
    <col min="1" max="1" width="3.50390625" style="0" customWidth="1"/>
    <col min="2" max="2" width="6.625" style="0" customWidth="1"/>
    <col min="3" max="4" width="10.125" style="0" customWidth="1"/>
    <col min="5" max="5" width="8.875" style="0" customWidth="1"/>
    <col min="6" max="6" width="6.625" style="0" customWidth="1"/>
    <col min="7" max="8" width="9.1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125" style="0" customWidth="1"/>
    <col min="14" max="14" width="12.125" style="0" customWidth="1"/>
  </cols>
  <sheetData>
    <row r="2" spans="2:14" ht="33">
      <c r="B2" s="108" t="s">
        <v>31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2:14" ht="33.75" thickBot="1">
      <c r="B3" s="117" t="s">
        <v>106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4" ht="21" customHeight="1">
      <c r="B4" s="109" t="s">
        <v>138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</row>
    <row r="5" spans="2:14" ht="21" customHeight="1">
      <c r="B5" s="112" t="s">
        <v>109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</row>
    <row r="6" spans="2:14" ht="21" customHeight="1">
      <c r="B6" s="112" t="s">
        <v>94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90"/>
    </row>
    <row r="7" spans="2:14" ht="21" customHeight="1">
      <c r="B7" s="112" t="s">
        <v>98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2:25" ht="21" customHeight="1">
      <c r="B8" s="112" t="s">
        <v>100</v>
      </c>
      <c r="C8" s="89"/>
      <c r="D8" s="89"/>
      <c r="E8" s="89"/>
      <c r="F8" s="89"/>
      <c r="G8" s="89"/>
      <c r="H8" s="89"/>
      <c r="I8" s="89"/>
      <c r="J8" s="9"/>
      <c r="K8" s="9" t="s">
        <v>32</v>
      </c>
      <c r="L8" s="89" t="s">
        <v>110</v>
      </c>
      <c r="M8" s="89"/>
      <c r="N8" s="90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55" customFormat="1" ht="16.5">
      <c r="B9" s="52" t="s">
        <v>37</v>
      </c>
      <c r="C9" s="93" t="s">
        <v>1</v>
      </c>
      <c r="D9" s="93"/>
      <c r="E9" s="71" t="s">
        <v>2</v>
      </c>
      <c r="F9" s="52" t="s">
        <v>27</v>
      </c>
      <c r="G9" s="93" t="s">
        <v>1</v>
      </c>
      <c r="H9" s="93"/>
      <c r="I9" s="61" t="s">
        <v>2</v>
      </c>
      <c r="J9" s="71"/>
      <c r="K9" s="52" t="s">
        <v>0</v>
      </c>
      <c r="L9" s="93" t="s">
        <v>1</v>
      </c>
      <c r="M9" s="93"/>
      <c r="N9" s="53" t="s">
        <v>2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</row>
    <row r="10" spans="2:25" s="55" customFormat="1" ht="16.5">
      <c r="B10" s="52" t="s">
        <v>29</v>
      </c>
      <c r="C10" s="96" t="s">
        <v>123</v>
      </c>
      <c r="D10" s="96"/>
      <c r="E10" s="88" t="s">
        <v>49</v>
      </c>
      <c r="F10" s="52" t="s">
        <v>26</v>
      </c>
      <c r="G10" s="96" t="s">
        <v>126</v>
      </c>
      <c r="H10" s="96"/>
      <c r="I10" s="71" t="s">
        <v>54</v>
      </c>
      <c r="J10" s="73"/>
      <c r="K10" s="52"/>
      <c r="L10" s="96"/>
      <c r="M10" s="96"/>
      <c r="N10" s="53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2:25" s="55" customFormat="1" ht="16.5">
      <c r="B11" s="52" t="s">
        <v>13</v>
      </c>
      <c r="C11" s="96" t="s">
        <v>122</v>
      </c>
      <c r="D11" s="96"/>
      <c r="E11" s="72" t="s">
        <v>50</v>
      </c>
      <c r="F11" s="52" t="s">
        <v>48</v>
      </c>
      <c r="G11" s="96" t="s">
        <v>127</v>
      </c>
      <c r="H11" s="96"/>
      <c r="I11" s="71" t="s">
        <v>54</v>
      </c>
      <c r="J11" s="73"/>
      <c r="K11" s="52"/>
      <c r="L11" s="96"/>
      <c r="M11" s="96"/>
      <c r="N11" s="53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2:25" s="55" customFormat="1" ht="16.5">
      <c r="B12" s="52" t="s">
        <v>30</v>
      </c>
      <c r="C12" s="96" t="s">
        <v>121</v>
      </c>
      <c r="D12" s="96"/>
      <c r="E12" s="71" t="s">
        <v>101</v>
      </c>
      <c r="F12" s="52" t="s">
        <v>48</v>
      </c>
      <c r="G12" s="92" t="s">
        <v>128</v>
      </c>
      <c r="H12" s="92"/>
      <c r="I12" s="71" t="s">
        <v>101</v>
      </c>
      <c r="J12" s="73"/>
      <c r="K12" s="52"/>
      <c r="L12" s="118"/>
      <c r="M12" s="119"/>
      <c r="N12" s="59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</row>
    <row r="13" spans="2:25" s="55" customFormat="1" ht="16.5">
      <c r="B13" s="52" t="s">
        <v>17</v>
      </c>
      <c r="C13" s="96" t="s">
        <v>120</v>
      </c>
      <c r="D13" s="96"/>
      <c r="E13" s="71" t="s">
        <v>56</v>
      </c>
      <c r="F13" s="52" t="s">
        <v>20</v>
      </c>
      <c r="G13" s="92" t="s">
        <v>129</v>
      </c>
      <c r="H13" s="92"/>
      <c r="I13" s="71" t="s">
        <v>101</v>
      </c>
      <c r="J13" s="73"/>
      <c r="K13" s="52"/>
      <c r="L13" s="96"/>
      <c r="M13" s="96"/>
      <c r="N13" s="53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</row>
    <row r="14" spans="2:25" s="55" customFormat="1" ht="16.5">
      <c r="B14" s="52" t="s">
        <v>25</v>
      </c>
      <c r="C14" s="96" t="s">
        <v>119</v>
      </c>
      <c r="D14" s="96"/>
      <c r="E14" s="88" t="s">
        <v>49</v>
      </c>
      <c r="F14" s="52" t="s">
        <v>48</v>
      </c>
      <c r="G14" s="92" t="s">
        <v>130</v>
      </c>
      <c r="H14" s="92"/>
      <c r="I14" s="72" t="s">
        <v>50</v>
      </c>
      <c r="J14" s="73"/>
      <c r="K14" s="52"/>
      <c r="L14" s="96"/>
      <c r="M14" s="96"/>
      <c r="N14" s="53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pans="2:25" s="55" customFormat="1" ht="16.5">
      <c r="B15" s="52" t="s">
        <v>17</v>
      </c>
      <c r="C15" s="96" t="s">
        <v>118</v>
      </c>
      <c r="D15" s="96"/>
      <c r="E15" s="72" t="s">
        <v>102</v>
      </c>
      <c r="F15" s="52" t="s">
        <v>48</v>
      </c>
      <c r="G15" s="121" t="s">
        <v>131</v>
      </c>
      <c r="H15" s="122"/>
      <c r="I15" s="72" t="s">
        <v>50</v>
      </c>
      <c r="J15" s="73"/>
      <c r="K15" s="52"/>
      <c r="L15" s="96"/>
      <c r="M15" s="96"/>
      <c r="N15" s="53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2:25" s="55" customFormat="1" ht="16.5">
      <c r="B16" s="52" t="s">
        <v>25</v>
      </c>
      <c r="C16" s="96" t="s">
        <v>117</v>
      </c>
      <c r="D16" s="96"/>
      <c r="E16" s="71" t="s">
        <v>101</v>
      </c>
      <c r="F16" s="52" t="s">
        <v>20</v>
      </c>
      <c r="G16" s="92" t="s">
        <v>132</v>
      </c>
      <c r="H16" s="92"/>
      <c r="I16" s="71" t="s">
        <v>56</v>
      </c>
      <c r="J16" s="73"/>
      <c r="K16" s="52"/>
      <c r="L16" s="96"/>
      <c r="M16" s="96"/>
      <c r="N16" s="53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</row>
    <row r="17" spans="2:25" s="55" customFormat="1" ht="16.5">
      <c r="B17" s="52" t="s">
        <v>17</v>
      </c>
      <c r="C17" s="96" t="s">
        <v>116</v>
      </c>
      <c r="D17" s="96"/>
      <c r="E17" s="71" t="s">
        <v>54</v>
      </c>
      <c r="F17" s="52" t="s">
        <v>20</v>
      </c>
      <c r="G17" s="121" t="s">
        <v>133</v>
      </c>
      <c r="H17" s="122"/>
      <c r="I17" s="71" t="s">
        <v>56</v>
      </c>
      <c r="J17" s="73"/>
      <c r="K17" s="52"/>
      <c r="L17" s="96"/>
      <c r="M17" s="96"/>
      <c r="N17" s="53"/>
      <c r="O17" s="58" t="s">
        <v>28</v>
      </c>
      <c r="P17" s="58"/>
      <c r="Q17" s="58"/>
      <c r="R17" s="58"/>
      <c r="S17" s="58"/>
      <c r="T17" s="58"/>
      <c r="U17" s="58"/>
      <c r="V17" s="58"/>
      <c r="W17" s="58"/>
      <c r="X17" s="58"/>
      <c r="Y17" s="58"/>
    </row>
    <row r="18" spans="2:25" s="55" customFormat="1" ht="16.5">
      <c r="B18" s="57" t="s">
        <v>20</v>
      </c>
      <c r="C18" s="92" t="s">
        <v>114</v>
      </c>
      <c r="D18" s="116"/>
      <c r="E18" s="88" t="s">
        <v>49</v>
      </c>
      <c r="F18" s="52" t="s">
        <v>20</v>
      </c>
      <c r="G18" s="92" t="s">
        <v>134</v>
      </c>
      <c r="H18" s="92"/>
      <c r="I18" s="88" t="s">
        <v>49</v>
      </c>
      <c r="J18" s="73"/>
      <c r="K18" s="75"/>
      <c r="L18" s="95"/>
      <c r="M18" s="95"/>
      <c r="N18" s="60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</row>
    <row r="19" spans="2:25" s="55" customFormat="1" ht="16.5">
      <c r="B19" s="57" t="s">
        <v>20</v>
      </c>
      <c r="C19" s="91" t="s">
        <v>115</v>
      </c>
      <c r="D19" s="91"/>
      <c r="E19" s="88" t="s">
        <v>49</v>
      </c>
      <c r="F19" s="52"/>
      <c r="G19" s="92"/>
      <c r="H19" s="92"/>
      <c r="I19" s="71"/>
      <c r="J19" s="73"/>
      <c r="K19" s="75"/>
      <c r="L19" s="95"/>
      <c r="M19" s="95"/>
      <c r="N19" s="60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</row>
    <row r="20" spans="2:25" s="55" customFormat="1" ht="16.5">
      <c r="B20" s="57" t="s">
        <v>20</v>
      </c>
      <c r="C20" s="123" t="s">
        <v>113</v>
      </c>
      <c r="D20" s="124"/>
      <c r="E20" s="72" t="s">
        <v>99</v>
      </c>
      <c r="F20" s="52"/>
      <c r="G20" s="92"/>
      <c r="H20" s="92"/>
      <c r="I20" s="88"/>
      <c r="J20" s="73"/>
      <c r="K20" s="75"/>
      <c r="L20" s="95"/>
      <c r="M20" s="95"/>
      <c r="N20" s="60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2:25" s="55" customFormat="1" ht="17.25" thickBot="1">
      <c r="B21" s="69" t="s">
        <v>20</v>
      </c>
      <c r="C21" s="97" t="s">
        <v>125</v>
      </c>
      <c r="D21" s="97"/>
      <c r="E21" s="72" t="s">
        <v>54</v>
      </c>
      <c r="F21" s="77"/>
      <c r="G21" s="127"/>
      <c r="H21" s="128"/>
      <c r="I21" s="51"/>
      <c r="J21" s="74"/>
      <c r="K21" s="76"/>
      <c r="L21" s="120"/>
      <c r="M21" s="120"/>
      <c r="N21" s="70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</row>
    <row r="22" s="1" customFormat="1" ht="16.5">
      <c r="N22" s="54"/>
    </row>
    <row r="23" spans="2:14" s="1" customFormat="1" ht="16.5">
      <c r="B23" s="94" t="s">
        <v>124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5" spans="2:14" ht="24.75">
      <c r="B25" s="2"/>
      <c r="C25" s="125" t="s">
        <v>3</v>
      </c>
      <c r="D25" s="125"/>
      <c r="E25" s="125"/>
      <c r="F25" s="125"/>
      <c r="G25" s="125"/>
      <c r="H25" s="125"/>
      <c r="I25" s="125"/>
      <c r="J25" s="125"/>
      <c r="K25" s="125"/>
      <c r="L25" s="126"/>
      <c r="M25" s="126"/>
      <c r="N25" s="126"/>
    </row>
    <row r="26" spans="2:15" ht="16.5">
      <c r="B26" s="114" t="s">
        <v>135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3"/>
    </row>
    <row r="27" spans="2:14" ht="16.5">
      <c r="B27" s="114" t="s">
        <v>108</v>
      </c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</row>
    <row r="28" spans="2:14" ht="16.5">
      <c r="B28" s="115" t="s">
        <v>107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</row>
    <row r="29" spans="2:14" ht="16.5">
      <c r="B29" s="114" t="s">
        <v>33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0" spans="2:14" ht="16.5">
      <c r="B30" s="114" t="s">
        <v>4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</row>
    <row r="31" spans="2:14" ht="16.5">
      <c r="B31" s="94" t="s">
        <v>70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2:14" ht="16.5"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</row>
    <row r="33" spans="2:14" ht="16.5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</row>
    <row r="38" spans="2:15" ht="25.5" customHeight="1">
      <c r="B38" s="99" t="s">
        <v>111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7.25" thickBot="1">
      <c r="M40" s="104" t="s">
        <v>112</v>
      </c>
      <c r="N40" s="104"/>
      <c r="O40" s="104"/>
    </row>
    <row r="41" spans="2:15" s="1" customFormat="1" ht="16.5">
      <c r="B41" s="106" t="s">
        <v>34</v>
      </c>
      <c r="C41" s="100" t="s">
        <v>35</v>
      </c>
      <c r="D41" s="31" t="s">
        <v>5</v>
      </c>
      <c r="E41" s="32" t="s">
        <v>5</v>
      </c>
      <c r="F41" s="102" t="s">
        <v>24</v>
      </c>
      <c r="G41" s="102"/>
      <c r="H41" s="102"/>
      <c r="I41" s="102"/>
      <c r="J41" s="102"/>
      <c r="K41" s="100"/>
      <c r="L41" s="31" t="s">
        <v>21</v>
      </c>
      <c r="M41" s="32" t="s">
        <v>21</v>
      </c>
      <c r="N41" s="32" t="s">
        <v>23</v>
      </c>
      <c r="O41" s="33" t="s">
        <v>23</v>
      </c>
    </row>
    <row r="42" spans="2:15" s="1" customFormat="1" ht="16.5">
      <c r="B42" s="107"/>
      <c r="C42" s="101"/>
      <c r="D42" s="11" t="s">
        <v>6</v>
      </c>
      <c r="E42" s="10" t="s">
        <v>6</v>
      </c>
      <c r="F42" s="103"/>
      <c r="G42" s="103"/>
      <c r="H42" s="103"/>
      <c r="I42" s="103"/>
      <c r="J42" s="103"/>
      <c r="K42" s="101"/>
      <c r="L42" s="11" t="s">
        <v>6</v>
      </c>
      <c r="M42" s="10" t="s">
        <v>6</v>
      </c>
      <c r="N42" s="10" t="s">
        <v>7</v>
      </c>
      <c r="O42" s="34" t="s">
        <v>7</v>
      </c>
    </row>
    <row r="43" spans="2:15" s="1" customFormat="1" ht="16.5">
      <c r="B43" s="107"/>
      <c r="C43" s="101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5" t="s">
        <v>20</v>
      </c>
      <c r="L43" s="11" t="s">
        <v>8</v>
      </c>
      <c r="M43" s="10" t="s">
        <v>22</v>
      </c>
      <c r="N43" s="10" t="s">
        <v>8</v>
      </c>
      <c r="O43" s="34" t="s">
        <v>9</v>
      </c>
    </row>
    <row r="44" spans="2:15" s="1" customFormat="1" ht="16.5">
      <c r="B44" s="107"/>
      <c r="C44" s="101"/>
      <c r="D44" s="28" t="s">
        <v>9</v>
      </c>
      <c r="E44" s="27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0" t="s">
        <v>19</v>
      </c>
      <c r="L44" s="28" t="s">
        <v>10</v>
      </c>
      <c r="M44" s="27" t="s">
        <v>9</v>
      </c>
      <c r="N44" s="27" t="s">
        <v>10</v>
      </c>
      <c r="O44" s="35" t="s">
        <v>10</v>
      </c>
    </row>
    <row r="45" spans="2:15" s="1" customFormat="1" ht="16.5">
      <c r="B45" s="18" t="s">
        <v>55</v>
      </c>
      <c r="C45" s="85" t="s">
        <v>54</v>
      </c>
      <c r="D45" s="26">
        <v>78</v>
      </c>
      <c r="E45" s="29">
        <v>41</v>
      </c>
      <c r="F45" s="17"/>
      <c r="G45" s="17"/>
      <c r="H45" s="17"/>
      <c r="I45" s="17">
        <v>1</v>
      </c>
      <c r="J45" s="17"/>
      <c r="K45" s="17">
        <v>3</v>
      </c>
      <c r="L45" s="15">
        <f aca="true" t="shared" si="0" ref="L45:L53">F45+G45+H45+I45+K45</f>
        <v>4</v>
      </c>
      <c r="M45" s="16">
        <f aca="true" t="shared" si="1" ref="M45:M53">F45*5+G45*4+H45*3+I45*2+K45*1</f>
        <v>5</v>
      </c>
      <c r="N45" s="15">
        <f aca="true" t="shared" si="2" ref="N45:N53">E45+L45</f>
        <v>45</v>
      </c>
      <c r="O45" s="19">
        <f aca="true" t="shared" si="3" ref="O45:O53">D45+M45</f>
        <v>83</v>
      </c>
    </row>
    <row r="46" spans="2:15" s="1" customFormat="1" ht="16.5">
      <c r="B46" s="18" t="s">
        <v>60</v>
      </c>
      <c r="C46" s="50" t="s">
        <v>64</v>
      </c>
      <c r="D46" s="15">
        <v>65</v>
      </c>
      <c r="E46" s="16">
        <v>32</v>
      </c>
      <c r="F46" s="17"/>
      <c r="G46" s="17"/>
      <c r="H46" s="17">
        <v>1</v>
      </c>
      <c r="I46" s="17">
        <v>1</v>
      </c>
      <c r="J46" s="17"/>
      <c r="K46" s="17">
        <v>2</v>
      </c>
      <c r="L46" s="15">
        <f t="shared" si="0"/>
        <v>4</v>
      </c>
      <c r="M46" s="16">
        <f t="shared" si="1"/>
        <v>7</v>
      </c>
      <c r="N46" s="15">
        <f t="shared" si="2"/>
        <v>36</v>
      </c>
      <c r="O46" s="19">
        <f t="shared" si="3"/>
        <v>72</v>
      </c>
    </row>
    <row r="47" spans="2:15" s="1" customFormat="1" ht="16.5">
      <c r="B47" s="18" t="s">
        <v>68</v>
      </c>
      <c r="C47" s="50" t="s">
        <v>49</v>
      </c>
      <c r="D47" s="15">
        <v>51</v>
      </c>
      <c r="E47" s="16">
        <v>31</v>
      </c>
      <c r="F47" s="17">
        <v>1</v>
      </c>
      <c r="G47" s="17"/>
      <c r="H47" s="17"/>
      <c r="I47" s="17">
        <v>1</v>
      </c>
      <c r="J47" s="17"/>
      <c r="K47" s="17">
        <v>3</v>
      </c>
      <c r="L47" s="15">
        <f t="shared" si="0"/>
        <v>5</v>
      </c>
      <c r="M47" s="16">
        <f t="shared" si="1"/>
        <v>10</v>
      </c>
      <c r="N47" s="15">
        <f t="shared" si="2"/>
        <v>36</v>
      </c>
      <c r="O47" s="19">
        <f t="shared" si="3"/>
        <v>61</v>
      </c>
    </row>
    <row r="48" spans="2:15" s="1" customFormat="1" ht="16.5">
      <c r="B48" s="18" t="s">
        <v>67</v>
      </c>
      <c r="C48" s="61" t="s">
        <v>50</v>
      </c>
      <c r="D48" s="15">
        <v>36</v>
      </c>
      <c r="E48" s="16">
        <v>22</v>
      </c>
      <c r="F48" s="17"/>
      <c r="G48" s="17">
        <v>1</v>
      </c>
      <c r="H48" s="17"/>
      <c r="I48" s="17">
        <v>1</v>
      </c>
      <c r="J48" s="17"/>
      <c r="K48" s="17">
        <v>2</v>
      </c>
      <c r="L48" s="15">
        <f t="shared" si="0"/>
        <v>4</v>
      </c>
      <c r="M48" s="16">
        <f t="shared" si="1"/>
        <v>8</v>
      </c>
      <c r="N48" s="15">
        <f t="shared" si="2"/>
        <v>26</v>
      </c>
      <c r="O48" s="19">
        <f t="shared" si="3"/>
        <v>44</v>
      </c>
    </row>
    <row r="49" spans="2:15" s="1" customFormat="1" ht="16.5">
      <c r="B49" s="18" t="s">
        <v>69</v>
      </c>
      <c r="C49" s="85" t="s">
        <v>99</v>
      </c>
      <c r="D49" s="15">
        <v>35</v>
      </c>
      <c r="E49" s="16">
        <v>23</v>
      </c>
      <c r="F49" s="17"/>
      <c r="G49" s="17"/>
      <c r="H49" s="17"/>
      <c r="I49" s="86"/>
      <c r="J49" s="86"/>
      <c r="K49" s="86">
        <v>1</v>
      </c>
      <c r="L49" s="15">
        <f t="shared" si="0"/>
        <v>1</v>
      </c>
      <c r="M49" s="16">
        <f t="shared" si="1"/>
        <v>1</v>
      </c>
      <c r="N49" s="15">
        <f t="shared" si="2"/>
        <v>24</v>
      </c>
      <c r="O49" s="19">
        <f t="shared" si="3"/>
        <v>36</v>
      </c>
    </row>
    <row r="50" spans="2:15" s="1" customFormat="1" ht="16.5">
      <c r="B50" s="18" t="s">
        <v>95</v>
      </c>
      <c r="C50" s="50" t="s">
        <v>56</v>
      </c>
      <c r="D50" s="15">
        <v>29</v>
      </c>
      <c r="E50" s="16">
        <v>19</v>
      </c>
      <c r="F50" s="17"/>
      <c r="G50" s="17"/>
      <c r="H50" s="17"/>
      <c r="I50" s="17">
        <v>1</v>
      </c>
      <c r="J50" s="17"/>
      <c r="K50" s="17">
        <v>2</v>
      </c>
      <c r="L50" s="15">
        <f t="shared" si="0"/>
        <v>3</v>
      </c>
      <c r="M50" s="16">
        <f t="shared" si="1"/>
        <v>4</v>
      </c>
      <c r="N50" s="15">
        <f t="shared" si="2"/>
        <v>22</v>
      </c>
      <c r="O50" s="19">
        <f t="shared" si="3"/>
        <v>33</v>
      </c>
    </row>
    <row r="51" spans="2:15" s="1" customFormat="1" ht="16.5">
      <c r="B51" s="18" t="s">
        <v>96</v>
      </c>
      <c r="C51" s="84" t="s">
        <v>93</v>
      </c>
      <c r="D51" s="15">
        <v>6</v>
      </c>
      <c r="E51" s="16">
        <v>5</v>
      </c>
      <c r="F51" s="17"/>
      <c r="G51" s="17"/>
      <c r="H51" s="17"/>
      <c r="I51" s="17"/>
      <c r="J51" s="17"/>
      <c r="K51" s="17"/>
      <c r="L51" s="15">
        <f t="shared" si="0"/>
        <v>0</v>
      </c>
      <c r="M51" s="16">
        <f t="shared" si="1"/>
        <v>0</v>
      </c>
      <c r="N51" s="15">
        <f t="shared" si="2"/>
        <v>5</v>
      </c>
      <c r="O51" s="19">
        <f t="shared" si="3"/>
        <v>6</v>
      </c>
    </row>
    <row r="52" spans="2:15" s="1" customFormat="1" ht="16.5">
      <c r="B52" s="18" t="s">
        <v>97</v>
      </c>
      <c r="C52" s="54" t="s">
        <v>51</v>
      </c>
      <c r="D52" s="15">
        <v>2</v>
      </c>
      <c r="E52" s="16">
        <v>2</v>
      </c>
      <c r="F52" s="17"/>
      <c r="G52" s="17"/>
      <c r="H52" s="17"/>
      <c r="I52" s="17"/>
      <c r="J52" s="17"/>
      <c r="K52" s="17"/>
      <c r="L52" s="15">
        <f t="shared" si="0"/>
        <v>0</v>
      </c>
      <c r="M52" s="16">
        <f t="shared" si="1"/>
        <v>0</v>
      </c>
      <c r="N52" s="15">
        <f t="shared" si="2"/>
        <v>2</v>
      </c>
      <c r="O52" s="19">
        <f t="shared" si="3"/>
        <v>2</v>
      </c>
    </row>
    <row r="53" spans="2:15" s="1" customFormat="1" ht="16.5">
      <c r="B53" s="18" t="s">
        <v>57</v>
      </c>
      <c r="C53" s="8" t="s">
        <v>66</v>
      </c>
      <c r="D53" s="15">
        <v>0</v>
      </c>
      <c r="E53" s="16">
        <v>0</v>
      </c>
      <c r="F53" s="17"/>
      <c r="G53" s="17"/>
      <c r="H53" s="17"/>
      <c r="I53" s="17"/>
      <c r="J53" s="17"/>
      <c r="K53" s="17"/>
      <c r="L53" s="15">
        <f t="shared" si="0"/>
        <v>0</v>
      </c>
      <c r="M53" s="16">
        <f t="shared" si="1"/>
        <v>0</v>
      </c>
      <c r="N53" s="15">
        <f t="shared" si="2"/>
        <v>0</v>
      </c>
      <c r="O53" s="19">
        <f t="shared" si="3"/>
        <v>0</v>
      </c>
    </row>
    <row r="54" spans="2:15" s="1" customFormat="1" ht="16.5">
      <c r="B54" s="18" t="s">
        <v>58</v>
      </c>
      <c r="C54" s="8" t="s">
        <v>103</v>
      </c>
      <c r="D54" s="15">
        <v>1</v>
      </c>
      <c r="E54" s="16">
        <v>1</v>
      </c>
      <c r="F54" s="17"/>
      <c r="G54" s="17"/>
      <c r="H54" s="17"/>
      <c r="I54" s="17"/>
      <c r="J54" s="17"/>
      <c r="K54" s="17"/>
      <c r="L54" s="15">
        <f aca="true" t="shared" si="4" ref="L54:L59">F54+G54+H54+I54+K54</f>
        <v>0</v>
      </c>
      <c r="M54" s="16">
        <f aca="true" t="shared" si="5" ref="M54:M59">F54*5+G54*4+H54*3+I54*2+K54*1</f>
        <v>0</v>
      </c>
      <c r="N54" s="15">
        <f aca="true" t="shared" si="6" ref="N54:N59">E54+L54</f>
        <v>1</v>
      </c>
      <c r="O54" s="19">
        <f aca="true" t="shared" si="7" ref="O54:O59">D54+M54</f>
        <v>1</v>
      </c>
    </row>
    <row r="55" spans="2:15" s="1" customFormat="1" ht="16.5">
      <c r="B55" s="18" t="s">
        <v>59</v>
      </c>
      <c r="C55" s="8" t="s">
        <v>104</v>
      </c>
      <c r="D55" s="15">
        <v>0</v>
      </c>
      <c r="E55" s="16">
        <v>0</v>
      </c>
      <c r="F55" s="17"/>
      <c r="G55" s="17"/>
      <c r="H55" s="17"/>
      <c r="I55" s="17"/>
      <c r="J55" s="17"/>
      <c r="K55" s="17"/>
      <c r="L55" s="15">
        <f t="shared" si="4"/>
        <v>0</v>
      </c>
      <c r="M55" s="16">
        <f t="shared" si="5"/>
        <v>0</v>
      </c>
      <c r="N55" s="15">
        <f t="shared" si="6"/>
        <v>0</v>
      </c>
      <c r="O55" s="19">
        <f t="shared" si="7"/>
        <v>0</v>
      </c>
    </row>
    <row r="56" spans="2:15" s="1" customFormat="1" ht="16.5">
      <c r="B56" s="18" t="s">
        <v>61</v>
      </c>
      <c r="C56" s="87"/>
      <c r="D56" s="15">
        <v>0</v>
      </c>
      <c r="E56" s="16">
        <v>0</v>
      </c>
      <c r="F56" s="17"/>
      <c r="G56" s="17"/>
      <c r="H56" s="17"/>
      <c r="I56" s="17"/>
      <c r="J56" s="17"/>
      <c r="K56" s="17"/>
      <c r="L56" s="15">
        <f t="shared" si="4"/>
        <v>0</v>
      </c>
      <c r="M56" s="16">
        <f t="shared" si="5"/>
        <v>0</v>
      </c>
      <c r="N56" s="15">
        <f t="shared" si="6"/>
        <v>0</v>
      </c>
      <c r="O56" s="19">
        <f t="shared" si="7"/>
        <v>0</v>
      </c>
    </row>
    <row r="57" spans="2:15" s="1" customFormat="1" ht="16.5">
      <c r="B57" s="18" t="s">
        <v>62</v>
      </c>
      <c r="C57" s="50"/>
      <c r="D57" s="15">
        <v>0</v>
      </c>
      <c r="E57" s="16">
        <v>0</v>
      </c>
      <c r="F57" s="17"/>
      <c r="G57" s="17"/>
      <c r="H57" s="17"/>
      <c r="I57" s="17"/>
      <c r="J57" s="17"/>
      <c r="K57" s="17"/>
      <c r="L57" s="15">
        <f t="shared" si="4"/>
        <v>0</v>
      </c>
      <c r="M57" s="16">
        <f t="shared" si="5"/>
        <v>0</v>
      </c>
      <c r="N57" s="15">
        <f t="shared" si="6"/>
        <v>0</v>
      </c>
      <c r="O57" s="19">
        <f t="shared" si="7"/>
        <v>0</v>
      </c>
    </row>
    <row r="58" spans="2:15" s="1" customFormat="1" ht="16.5">
      <c r="B58" s="18" t="s">
        <v>52</v>
      </c>
      <c r="C58" s="50"/>
      <c r="D58" s="15">
        <v>0</v>
      </c>
      <c r="E58" s="16">
        <v>0</v>
      </c>
      <c r="F58" s="17"/>
      <c r="G58" s="17"/>
      <c r="H58" s="17"/>
      <c r="I58" s="17"/>
      <c r="J58" s="17"/>
      <c r="K58" s="17"/>
      <c r="L58" s="15">
        <f t="shared" si="4"/>
        <v>0</v>
      </c>
      <c r="M58" s="16">
        <f t="shared" si="5"/>
        <v>0</v>
      </c>
      <c r="N58" s="15">
        <f t="shared" si="6"/>
        <v>0</v>
      </c>
      <c r="O58" s="19">
        <f t="shared" si="7"/>
        <v>0</v>
      </c>
    </row>
    <row r="59" spans="2:15" s="1" customFormat="1" ht="16.5">
      <c r="B59" s="18" t="s">
        <v>53</v>
      </c>
      <c r="C59" s="56"/>
      <c r="D59" s="15">
        <v>0</v>
      </c>
      <c r="E59" s="16">
        <v>0</v>
      </c>
      <c r="F59" s="17"/>
      <c r="G59" s="17"/>
      <c r="H59" s="17"/>
      <c r="I59" s="17"/>
      <c r="J59" s="17"/>
      <c r="K59" s="17"/>
      <c r="L59" s="15">
        <f t="shared" si="4"/>
        <v>0</v>
      </c>
      <c r="M59" s="16">
        <f t="shared" si="5"/>
        <v>0</v>
      </c>
      <c r="N59" s="15">
        <f t="shared" si="6"/>
        <v>0</v>
      </c>
      <c r="O59" s="19">
        <f t="shared" si="7"/>
        <v>0</v>
      </c>
    </row>
    <row r="60" spans="2:15" s="1" customFormat="1" ht="17.25" thickBot="1">
      <c r="B60" s="20"/>
      <c r="C60" s="21" t="s">
        <v>36</v>
      </c>
      <c r="D60" s="22"/>
      <c r="E60" s="23"/>
      <c r="F60" s="21">
        <f>SUM(F45:F59)</f>
        <v>1</v>
      </c>
      <c r="G60" s="21">
        <f>SUM(G45:G59)</f>
        <v>1</v>
      </c>
      <c r="H60" s="21">
        <f>SUM(H45:H59)</f>
        <v>1</v>
      </c>
      <c r="I60" s="21">
        <f>SUM(I45:I59)</f>
        <v>5</v>
      </c>
      <c r="J60" s="21">
        <v>25</v>
      </c>
      <c r="K60" s="21">
        <f>SUM(K45:K59)</f>
        <v>13</v>
      </c>
      <c r="L60" s="22">
        <f>SUM(L45:L59)</f>
        <v>21</v>
      </c>
      <c r="M60" s="23">
        <f>SUM(M45:M59)</f>
        <v>35</v>
      </c>
      <c r="N60" s="22">
        <f>SUM(N45:N59)</f>
        <v>197</v>
      </c>
      <c r="O60" s="24">
        <f>SUM(O45:O59)</f>
        <v>338</v>
      </c>
    </row>
    <row r="61" spans="2:3" s="1" customFormat="1" ht="16.5">
      <c r="B61" s="4"/>
      <c r="C61" s="5"/>
    </row>
    <row r="62" spans="1:15" s="1" customFormat="1" ht="19.5" customHeight="1">
      <c r="A62" s="36"/>
      <c r="B62" s="98" t="s">
        <v>47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1:5" s="1" customFormat="1" ht="19.5">
      <c r="A63" s="36"/>
      <c r="B63" s="7"/>
      <c r="C63" s="7"/>
      <c r="D63" s="7"/>
      <c r="E63" s="7"/>
    </row>
  </sheetData>
  <sheetProtection/>
  <mergeCells count="64">
    <mergeCell ref="B23:N23"/>
    <mergeCell ref="L18:M18"/>
    <mergeCell ref="B27:N27"/>
    <mergeCell ref="C25:K25"/>
    <mergeCell ref="L25:N25"/>
    <mergeCell ref="B26:N26"/>
    <mergeCell ref="G21:H21"/>
    <mergeCell ref="L10:M10"/>
    <mergeCell ref="C13:D13"/>
    <mergeCell ref="C16:D16"/>
    <mergeCell ref="L20:M20"/>
    <mergeCell ref="L21:M21"/>
    <mergeCell ref="C17:D17"/>
    <mergeCell ref="G14:H14"/>
    <mergeCell ref="G15:H15"/>
    <mergeCell ref="G17:H17"/>
    <mergeCell ref="C20:D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62:O62"/>
    <mergeCell ref="B38:O38"/>
    <mergeCell ref="C41:C44"/>
    <mergeCell ref="F41:K42"/>
    <mergeCell ref="M40:O40"/>
    <mergeCell ref="B33:N33"/>
    <mergeCell ref="B41:B44"/>
    <mergeCell ref="L8:N8"/>
    <mergeCell ref="C19:D19"/>
    <mergeCell ref="G16:H16"/>
    <mergeCell ref="C9:D9"/>
    <mergeCell ref="B31:N31"/>
    <mergeCell ref="L19:M19"/>
    <mergeCell ref="G10:H10"/>
    <mergeCell ref="L11:M11"/>
    <mergeCell ref="C21:D21"/>
    <mergeCell ref="G18:H18"/>
  </mergeCells>
  <hyperlinks>
    <hyperlink ref="D63" r:id="rId1" display="http://www.photo.org.tw/5-score/5-2/會員專題月賽 簡章960109.doc"/>
    <hyperlink ref="D61" r:id="rId2" display="http://www.photo.org.tw/5-score/5-2/會員專題月賽 簡章960109.doc"/>
    <hyperlink ref="B61" r:id="rId3" display="http://www.photo.org.tw/5-score/5-2/會員專題月賽 簡章960109.doc"/>
    <hyperlink ref="C61" r:id="rId4" display="http://www.photo.org.tw/5-score/5-2/會員專題月賽 簡章960109.doc"/>
    <hyperlink ref="B62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6">
      <selection activeCell="H8" sqref="H8"/>
    </sheetView>
  </sheetViews>
  <sheetFormatPr defaultColWidth="10.625" defaultRowHeight="16.5"/>
  <cols>
    <col min="1" max="1" width="4.625" style="0" customWidth="1"/>
    <col min="2" max="2" width="13.125" style="0" customWidth="1"/>
    <col min="3" max="3" width="30.375" style="0" customWidth="1"/>
    <col min="4" max="4" width="25.625" style="0" customWidth="1"/>
    <col min="5" max="5" width="30.375" style="0" customWidth="1"/>
  </cols>
  <sheetData>
    <row r="1" spans="1:5" ht="50.25" customHeight="1">
      <c r="A1" s="37"/>
      <c r="B1" s="129" t="s">
        <v>45</v>
      </c>
      <c r="C1" s="130"/>
      <c r="D1" s="130"/>
      <c r="E1" s="130"/>
    </row>
    <row r="2" spans="1:5" ht="24" customHeight="1">
      <c r="A2" s="38"/>
      <c r="B2" s="131" t="s">
        <v>136</v>
      </c>
      <c r="C2" s="131"/>
      <c r="D2" s="131"/>
      <c r="E2" s="131"/>
    </row>
    <row r="3" spans="1:5" ht="27.75" customHeight="1" thickBot="1">
      <c r="A3" s="39"/>
      <c r="B3" s="132" t="s">
        <v>137</v>
      </c>
      <c r="C3" s="133"/>
      <c r="D3" s="133"/>
      <c r="E3" s="133"/>
    </row>
    <row r="4" spans="1:5" ht="30" customHeight="1">
      <c r="A4" s="39"/>
      <c r="B4" s="134" t="str">
        <f>'得獎名單及累積計分表'!B5</f>
        <v>評審老師： 林信江、連世仁、邱家終(專題評介)、蔡美足、楊得芳。</v>
      </c>
      <c r="C4" s="135"/>
      <c r="D4" s="135"/>
      <c r="E4" s="136"/>
    </row>
    <row r="5" spans="1:5" ht="30" customHeight="1">
      <c r="A5" s="40"/>
      <c r="B5" s="137" t="str">
        <f>'得獎名單及累積計分表'!B6</f>
        <v>影賽主席：邱顯謙               副主席：蕭華英</v>
      </c>
      <c r="C5" s="138"/>
      <c r="D5" s="138"/>
      <c r="E5" s="139"/>
    </row>
    <row r="6" spans="1:5" ht="42.75" customHeight="1">
      <c r="A6" s="40"/>
      <c r="B6" s="137" t="str">
        <f>'得獎名單及累積計分表'!B7</f>
        <v>影賽委員：陳蘇奇、白雪莉、林騰雲、陳鉑澤、蕭彤芸、孫智玲。    監分: 陳鉑澤</v>
      </c>
      <c r="C6" s="138"/>
      <c r="D6" s="138"/>
      <c r="E6" s="139"/>
    </row>
    <row r="7" spans="1:5" ht="37.5" customHeight="1">
      <c r="A7" s="40"/>
      <c r="B7" s="41" t="s">
        <v>38</v>
      </c>
      <c r="C7" s="42" t="s">
        <v>39</v>
      </c>
      <c r="D7" s="43" t="s">
        <v>40</v>
      </c>
      <c r="E7" s="44" t="s">
        <v>41</v>
      </c>
    </row>
    <row r="8" spans="2:5" ht="37.5" customHeight="1">
      <c r="B8" s="45" t="s">
        <v>42</v>
      </c>
      <c r="C8" s="46" t="str">
        <f>'得獎名單及累積計分表'!C10</f>
        <v>雞飛起來了</v>
      </c>
      <c r="D8" s="47" t="str">
        <f>'得獎名單及累積計分表'!E10</f>
        <v>陳曉悌</v>
      </c>
      <c r="E8" s="48"/>
    </row>
    <row r="9" spans="2:5" ht="37.5" customHeight="1">
      <c r="B9" s="45" t="s">
        <v>43</v>
      </c>
      <c r="C9" s="46" t="str">
        <f>'得獎名單及累積計分表'!C11</f>
        <v>雕刻家</v>
      </c>
      <c r="D9" s="47" t="str">
        <f>'得獎名單及累積計分表'!E11</f>
        <v>陳鉑澤</v>
      </c>
      <c r="E9" s="48"/>
    </row>
    <row r="10" spans="2:5" ht="37.5" customHeight="1">
      <c r="B10" s="45" t="s">
        <v>44</v>
      </c>
      <c r="C10" s="46" t="str">
        <f>'得獎名單及累積計分表'!C12</f>
        <v>神靈入魂</v>
      </c>
      <c r="D10" s="47" t="str">
        <f>'得獎名單及累積計分表'!E12</f>
        <v>林麗黛</v>
      </c>
      <c r="E10" s="48"/>
    </row>
    <row r="11" spans="2:5" ht="37.5" customHeight="1">
      <c r="B11" s="45" t="s">
        <v>46</v>
      </c>
      <c r="C11" s="46" t="str">
        <f>'得獎名單及累積計分表'!C13</f>
        <v>火龍之美</v>
      </c>
      <c r="D11" s="47" t="str">
        <f>'得獎名單及累積計分表'!E13</f>
        <v>鄭美鈴</v>
      </c>
      <c r="E11" s="48"/>
    </row>
    <row r="12" spans="2:5" ht="37.5" customHeight="1">
      <c r="B12" s="45" t="s">
        <v>46</v>
      </c>
      <c r="C12" s="46" t="str">
        <f>'得獎名單及累積計分表'!C14</f>
        <v>媽祖入廟</v>
      </c>
      <c r="D12" s="47" t="str">
        <f>'得獎名單及累積計分表'!E14</f>
        <v>陳曉悌</v>
      </c>
      <c r="E12" s="48"/>
    </row>
    <row r="13" spans="2:5" ht="37.5" customHeight="1">
      <c r="B13" s="45" t="s">
        <v>46</v>
      </c>
      <c r="C13" s="46" t="str">
        <f>'得獎名單及累積計分表'!C15</f>
        <v>打鐵師</v>
      </c>
      <c r="D13" s="47" t="str">
        <f>'得獎名單及累積計分表'!E15</f>
        <v>陳鉑澤</v>
      </c>
      <c r="E13" s="48"/>
    </row>
    <row r="14" spans="2:5" ht="37.5" customHeight="1">
      <c r="B14" s="45" t="s">
        <v>46</v>
      </c>
      <c r="C14" s="46" t="str">
        <f>'得獎名單及累積計分表'!C16</f>
        <v>鼓動乾坤</v>
      </c>
      <c r="D14" s="47" t="str">
        <f>'得獎名單及累積計分表'!E16</f>
        <v>林麗黛</v>
      </c>
      <c r="E14" s="48"/>
    </row>
    <row r="15" spans="2:5" ht="37.5" customHeight="1" thickBot="1">
      <c r="B15" s="62" t="s">
        <v>46</v>
      </c>
      <c r="C15" s="63" t="str">
        <f>'得獎名單及累積計分表'!C17</f>
        <v>雙龍獻瑞</v>
      </c>
      <c r="D15" s="64" t="str">
        <f>'得獎名單及累積計分表'!E17</f>
        <v>賴寶珠</v>
      </c>
      <c r="E15" s="65"/>
    </row>
    <row r="16" spans="2:5" ht="22.5" customHeight="1">
      <c r="B16" s="66"/>
      <c r="C16" s="68"/>
      <c r="D16" s="66"/>
      <c r="E16" s="67"/>
    </row>
    <row r="17" spans="2:5" ht="16.5">
      <c r="B17" s="49"/>
      <c r="C17" s="49"/>
      <c r="D17" s="49"/>
      <c r="E17" s="49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4"/>
  <sheetViews>
    <sheetView zoomScalePageLayoutView="0" workbookViewId="0" topLeftCell="A1">
      <selection activeCell="N17" sqref="N17"/>
    </sheetView>
  </sheetViews>
  <sheetFormatPr defaultColWidth="9.00390625" defaultRowHeight="16.5"/>
  <sheetData>
    <row r="1" spans="2:16" ht="17.25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2:16" ht="24" thickBot="1">
      <c r="B2" s="140" t="s">
        <v>88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  <c r="P2" s="83"/>
    </row>
    <row r="3" spans="2:16" ht="16.5">
      <c r="B3" s="82" t="s">
        <v>71</v>
      </c>
      <c r="C3" s="82" t="s">
        <v>72</v>
      </c>
      <c r="D3" s="82" t="s">
        <v>73</v>
      </c>
      <c r="E3" s="82" t="s">
        <v>74</v>
      </c>
      <c r="F3" s="82" t="s">
        <v>75</v>
      </c>
      <c r="G3" s="82" t="s">
        <v>76</v>
      </c>
      <c r="H3" s="82" t="s">
        <v>77</v>
      </c>
      <c r="I3" s="82" t="s">
        <v>78</v>
      </c>
      <c r="J3" s="82" t="s">
        <v>79</v>
      </c>
      <c r="K3" s="82" t="s">
        <v>80</v>
      </c>
      <c r="L3" s="82" t="s">
        <v>81</v>
      </c>
      <c r="M3" s="82" t="s">
        <v>82</v>
      </c>
      <c r="N3" s="82" t="s">
        <v>83</v>
      </c>
      <c r="O3" s="82" t="s">
        <v>84</v>
      </c>
      <c r="P3" s="82" t="s">
        <v>85</v>
      </c>
    </row>
    <row r="4" spans="2:16" ht="18">
      <c r="B4" s="80">
        <v>1</v>
      </c>
      <c r="C4" s="81" t="s">
        <v>64</v>
      </c>
      <c r="D4" s="79" t="s">
        <v>86</v>
      </c>
      <c r="E4" s="79" t="s">
        <v>86</v>
      </c>
      <c r="F4" s="79" t="s">
        <v>86</v>
      </c>
      <c r="G4" s="79" t="s">
        <v>86</v>
      </c>
      <c r="H4" s="79"/>
      <c r="I4" s="79"/>
      <c r="J4" s="79" t="s">
        <v>86</v>
      </c>
      <c r="K4" s="79" t="s">
        <v>86</v>
      </c>
      <c r="L4" s="79" t="s">
        <v>86</v>
      </c>
      <c r="M4" s="79" t="s">
        <v>86</v>
      </c>
      <c r="N4" s="79"/>
      <c r="O4" s="79"/>
      <c r="P4" s="79"/>
    </row>
    <row r="5" spans="2:16" ht="18">
      <c r="B5" s="80">
        <v>2</v>
      </c>
      <c r="C5" s="81" t="s">
        <v>63</v>
      </c>
      <c r="D5" s="79" t="s">
        <v>86</v>
      </c>
      <c r="E5" s="79" t="s">
        <v>86</v>
      </c>
      <c r="F5" s="79" t="s">
        <v>86</v>
      </c>
      <c r="G5" s="79" t="s">
        <v>86</v>
      </c>
      <c r="H5" s="79" t="s">
        <v>86</v>
      </c>
      <c r="I5" s="79" t="s">
        <v>86</v>
      </c>
      <c r="J5" s="79" t="s">
        <v>86</v>
      </c>
      <c r="K5" s="79" t="s">
        <v>86</v>
      </c>
      <c r="L5" s="79" t="s">
        <v>86</v>
      </c>
      <c r="M5" s="79" t="s">
        <v>86</v>
      </c>
      <c r="N5" s="79"/>
      <c r="O5" s="79"/>
      <c r="P5" s="79"/>
    </row>
    <row r="6" spans="2:16" ht="18">
      <c r="B6" s="80">
        <v>3</v>
      </c>
      <c r="C6" s="81" t="s">
        <v>65</v>
      </c>
      <c r="D6" s="79" t="s">
        <v>86</v>
      </c>
      <c r="E6" s="79" t="s">
        <v>86</v>
      </c>
      <c r="F6" s="79" t="s">
        <v>86</v>
      </c>
      <c r="G6" s="79" t="s">
        <v>86</v>
      </c>
      <c r="H6" s="79" t="s">
        <v>86</v>
      </c>
      <c r="I6" s="79" t="s">
        <v>86</v>
      </c>
      <c r="J6" s="79" t="s">
        <v>86</v>
      </c>
      <c r="K6" s="79" t="s">
        <v>86</v>
      </c>
      <c r="L6" s="79" t="s">
        <v>86</v>
      </c>
      <c r="M6" s="79" t="s">
        <v>86</v>
      </c>
      <c r="N6" s="79"/>
      <c r="O6" s="79"/>
      <c r="P6" s="79"/>
    </row>
    <row r="7" spans="2:16" ht="18">
      <c r="B7" s="80">
        <v>4</v>
      </c>
      <c r="C7" s="81" t="s">
        <v>89</v>
      </c>
      <c r="D7" s="79" t="s">
        <v>86</v>
      </c>
      <c r="E7" s="79" t="s">
        <v>86</v>
      </c>
      <c r="F7" s="79" t="s">
        <v>86</v>
      </c>
      <c r="G7" s="79" t="s">
        <v>86</v>
      </c>
      <c r="H7" s="79" t="s">
        <v>86</v>
      </c>
      <c r="I7" s="79" t="s">
        <v>86</v>
      </c>
      <c r="J7" s="79" t="s">
        <v>86</v>
      </c>
      <c r="K7" s="79" t="s">
        <v>86</v>
      </c>
      <c r="L7" s="79" t="s">
        <v>86</v>
      </c>
      <c r="M7" s="79" t="s">
        <v>86</v>
      </c>
      <c r="N7" s="79"/>
      <c r="O7" s="79"/>
      <c r="P7" s="79"/>
    </row>
    <row r="8" spans="2:16" ht="18">
      <c r="B8" s="80">
        <v>5</v>
      </c>
      <c r="C8" s="81" t="s">
        <v>90</v>
      </c>
      <c r="D8" s="79" t="s">
        <v>86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8">
      <c r="B9" s="80">
        <v>6</v>
      </c>
      <c r="C9" s="81" t="s">
        <v>91</v>
      </c>
      <c r="D9" s="79" t="s">
        <v>86</v>
      </c>
      <c r="E9" s="79" t="s">
        <v>86</v>
      </c>
      <c r="F9" s="79" t="s">
        <v>86</v>
      </c>
      <c r="G9" s="79" t="s">
        <v>86</v>
      </c>
      <c r="H9" s="79" t="s">
        <v>86</v>
      </c>
      <c r="I9" s="79" t="s">
        <v>86</v>
      </c>
      <c r="J9" s="79" t="s">
        <v>86</v>
      </c>
      <c r="K9" s="79" t="s">
        <v>86</v>
      </c>
      <c r="L9" s="79" t="s">
        <v>86</v>
      </c>
      <c r="M9" s="79" t="s">
        <v>86</v>
      </c>
      <c r="N9" s="79"/>
      <c r="O9" s="79"/>
      <c r="P9" s="79"/>
    </row>
    <row r="10" spans="2:16" ht="18">
      <c r="B10" s="80">
        <v>7</v>
      </c>
      <c r="C10" s="81" t="s">
        <v>87</v>
      </c>
      <c r="D10" s="79" t="s">
        <v>86</v>
      </c>
      <c r="E10" s="79" t="s">
        <v>86</v>
      </c>
      <c r="F10" s="79" t="s">
        <v>86</v>
      </c>
      <c r="G10" s="79" t="s">
        <v>86</v>
      </c>
      <c r="H10" s="79" t="s">
        <v>86</v>
      </c>
      <c r="I10" s="79" t="s">
        <v>86</v>
      </c>
      <c r="J10" s="79" t="s">
        <v>86</v>
      </c>
      <c r="K10" s="79" t="s">
        <v>86</v>
      </c>
      <c r="L10" s="79" t="s">
        <v>86</v>
      </c>
      <c r="M10" s="79" t="s">
        <v>86</v>
      </c>
      <c r="N10" s="79"/>
      <c r="O10" s="79"/>
      <c r="P10" s="79"/>
    </row>
    <row r="11" spans="2:16" ht="18">
      <c r="B11" s="80">
        <v>8</v>
      </c>
      <c r="C11" s="81" t="s">
        <v>66</v>
      </c>
      <c r="D11" s="79" t="s">
        <v>86</v>
      </c>
      <c r="E11" s="79" t="s">
        <v>86</v>
      </c>
      <c r="F11" s="79" t="s">
        <v>86</v>
      </c>
      <c r="G11" s="79" t="s">
        <v>86</v>
      </c>
      <c r="H11" s="79" t="s">
        <v>86</v>
      </c>
      <c r="I11" s="79" t="s">
        <v>86</v>
      </c>
      <c r="J11" s="79" t="s">
        <v>86</v>
      </c>
      <c r="K11" s="79" t="s">
        <v>86</v>
      </c>
      <c r="L11" s="79" t="s">
        <v>86</v>
      </c>
      <c r="M11" s="79" t="s">
        <v>86</v>
      </c>
      <c r="N11" s="79"/>
      <c r="O11" s="79"/>
      <c r="P11" s="79"/>
    </row>
    <row r="12" spans="2:16" ht="18">
      <c r="B12" s="80">
        <v>9</v>
      </c>
      <c r="C12" s="81" t="s">
        <v>92</v>
      </c>
      <c r="D12" s="79"/>
      <c r="E12" s="79" t="s">
        <v>86</v>
      </c>
      <c r="F12" s="79" t="s">
        <v>86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2:16" ht="18">
      <c r="B13" s="80">
        <v>10</v>
      </c>
      <c r="C13" s="81" t="s">
        <v>103</v>
      </c>
      <c r="D13" s="79"/>
      <c r="E13" s="79"/>
      <c r="F13" s="79"/>
      <c r="G13" s="79"/>
      <c r="H13" s="79"/>
      <c r="I13" s="79"/>
      <c r="J13" s="79"/>
      <c r="K13" s="79"/>
      <c r="L13" s="79" t="s">
        <v>86</v>
      </c>
      <c r="M13" s="79" t="s">
        <v>86</v>
      </c>
      <c r="N13" s="79"/>
      <c r="O13" s="79"/>
      <c r="P13" s="79"/>
    </row>
    <row r="14" spans="2:16" ht="18">
      <c r="B14" s="80">
        <v>11</v>
      </c>
      <c r="C14" s="81" t="s">
        <v>105</v>
      </c>
      <c r="D14" s="79"/>
      <c r="E14" s="79"/>
      <c r="F14" s="79"/>
      <c r="G14" s="79"/>
      <c r="H14" s="79"/>
      <c r="I14" s="79"/>
      <c r="J14" s="79"/>
      <c r="K14" s="79"/>
      <c r="L14" s="79" t="s">
        <v>86</v>
      </c>
      <c r="M14" s="79"/>
      <c r="N14" s="79"/>
      <c r="O14" s="79"/>
      <c r="P14" s="79"/>
    </row>
    <row r="15" spans="2:16" ht="18">
      <c r="B15" s="80">
        <v>12</v>
      </c>
      <c r="C15" s="81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</row>
    <row r="16" spans="2:16" ht="18">
      <c r="B16" s="80">
        <v>13</v>
      </c>
      <c r="C16" s="8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</row>
    <row r="17" spans="2:16" ht="18">
      <c r="B17" s="80">
        <v>14</v>
      </c>
      <c r="C17" s="8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 ht="18">
      <c r="B18" s="80">
        <v>15</v>
      </c>
      <c r="C18" s="81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</row>
    <row r="19" spans="2:16" ht="18">
      <c r="B19" s="80">
        <v>16</v>
      </c>
      <c r="C19" s="81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</row>
    <row r="20" spans="2:16" ht="18">
      <c r="B20" s="80">
        <v>17</v>
      </c>
      <c r="C20" s="81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</row>
    <row r="21" spans="2:16" ht="18">
      <c r="B21" s="80">
        <v>18</v>
      </c>
      <c r="C21" s="81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</row>
    <row r="22" spans="2:16" ht="18">
      <c r="B22" s="80">
        <v>19</v>
      </c>
      <c r="C22" s="81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2:16" ht="18">
      <c r="B23" s="80">
        <v>20</v>
      </c>
      <c r="C23" s="81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</row>
    <row r="24" spans="2:16" ht="16.5">
      <c r="B24" s="80" t="s">
        <v>85</v>
      </c>
      <c r="C24" s="79"/>
      <c r="D24" s="79">
        <v>8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</sheetData>
  <sheetProtection/>
  <mergeCells count="1">
    <mergeCell ref="B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2019-10-02T15:56:02Z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