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29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<sst xmlns="http://schemas.openxmlformats.org/spreadsheetml/2006/main" count="232" uniqueCount="136">
  <si>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</si>
  <si>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</si>
  <si>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</si>
  <si>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</si>
  <si>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</si>
  <si>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</si>
  <si>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</si>
  <si>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</si>
  <si>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</si>
  <si>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</si>
  <si>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</si>
  <si>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</si>
  <si>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</si>
  <si>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</si>
  <si>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</si>
  <si>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</si>
  <si>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</si>
  <si>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</si>
  <si>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</si>
  <si>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</si>
  <si>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</si>
  <si>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</si>
  <si>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</si>
  <si>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</si>
  <si>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</si>
  <si>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</si>
  <si>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</si>
  <si>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</si>
  <si>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</si>
  <si>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</si>
  <si>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</si>
  <si>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</si>
  <si>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</si>
  <si>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</si>
  <si>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</si>
  <si>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</si>
  <si>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</si>
  <si>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</si>
  <si>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</si>
  <si>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</si>
  <si>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</si>
  <si>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</si>
  <si>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</si>
  <si>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</si>
  <si>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</si>
  <si>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</si>
  <si>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</si>
  <si>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</si>
  <si>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</si>
  <si>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入選</t>
  </si>
  <si>
    <t>陳曉悌</t>
  </si>
  <si>
    <t>陳鉑澤</t>
  </si>
  <si>
    <t>林千雅</t>
  </si>
  <si>
    <t>14</t>
  </si>
  <si>
    <t>15</t>
  </si>
  <si>
    <t>17</t>
  </si>
  <si>
    <t>18</t>
  </si>
  <si>
    <t>19</t>
  </si>
  <si>
    <t>賴寶珠</t>
  </si>
  <si>
    <t>20</t>
  </si>
  <si>
    <t>01</t>
  </si>
  <si>
    <t>鄭美鈴</t>
  </si>
  <si>
    <t>09</t>
  </si>
  <si>
    <t>16</t>
  </si>
  <si>
    <t>10</t>
  </si>
  <si>
    <t>11</t>
  </si>
  <si>
    <t>02</t>
  </si>
  <si>
    <t>12</t>
  </si>
  <si>
    <t>13</t>
  </si>
  <si>
    <t>陳曉悌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</si>
  <si>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</si>
  <si>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</si>
  <si>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</si>
  <si>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</si>
  <si>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</si>
  <si>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</si>
  <si>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</si>
  <si>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</si>
  <si>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</si>
  <si>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</si>
  <si>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</si>
  <si>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</si>
  <si>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</si>
  <si>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</si>
  <si>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</si>
  <si>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</si>
  <si>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</si>
  <si>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</si>
  <si>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</si>
  <si>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</si>
  <si>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</si>
  <si>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</si>
  <si>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</si>
  <si>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</si>
  <si>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</si>
  <si>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</si>
  <si>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</si>
  <si>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</si>
  <si>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</si>
  <si>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</si>
  <si>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影賽主席：邱顯謙               副主席：蕭華英</t>
  </si>
  <si>
    <t>06</t>
  </si>
  <si>
    <t>07</t>
  </si>
  <si>
    <t>08</t>
  </si>
  <si>
    <t>影賽委員：陳蘇奇、白雪莉、林騰雲、陳鉑澤、蕭彤芸、孫智玲。    監分: 陳鉑澤</t>
  </si>
  <si>
    <t>劉文斌</t>
  </si>
  <si>
    <t>劉文斌</t>
  </si>
  <si>
    <t>108年6月份 得獎名單</t>
  </si>
  <si>
    <t>108年6月5日 PM 19:30</t>
  </si>
  <si>
    <t>108年6月5日</t>
  </si>
  <si>
    <t>108年6月專題：藝術創作(含傳統、數位等)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</si>
  <si>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人像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男女老少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</si>
  <si>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台北攝影學會 專題月賽6月份累積計分表</t>
  </si>
  <si>
    <t xml:space="preserve">   108年6月5日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</si>
  <si>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年7月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日評審時出席領獎，若未能親自領獎者，</t>
    </r>
  </si>
  <si>
    <t xml:space="preserve">            108年6月份專題月賽領獎名單</t>
  </si>
  <si>
    <t xml:space="preserve">  ( 獎項於108年7月3日頒獎 )</t>
  </si>
  <si>
    <t>※本月份來件6人共計36張；入選以上16張。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</si>
  <si>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張，恭喜得獎的同好們！</t>
    </r>
  </si>
  <si>
    <t>評審老師：張照煥 (評介)、吳文鏡、葉垂青、高源彬、陳毓芳。</t>
  </si>
  <si>
    <t>美人魚與貓</t>
  </si>
  <si>
    <t>雨中相逢</t>
  </si>
  <si>
    <t>運動時光</t>
  </si>
  <si>
    <t>話說。畫說</t>
  </si>
  <si>
    <t>迎接和平</t>
  </si>
  <si>
    <t>對話</t>
  </si>
  <si>
    <t>貓迷</t>
  </si>
  <si>
    <t>老婆婆</t>
  </si>
  <si>
    <t>仙女下凡</t>
  </si>
  <si>
    <t>猴子的魔鏡</t>
  </si>
  <si>
    <t>愛在夕陽裡之躍</t>
  </si>
  <si>
    <t>孫悟空觔斗雲</t>
  </si>
  <si>
    <t>框中有我</t>
  </si>
  <si>
    <t>戲裡戲外</t>
  </si>
  <si>
    <t>拾光之惠</t>
  </si>
  <si>
    <t>敞開接納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</si>
</sst>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4" applyFont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20" fillId="0" borderId="0" xfId="0" applyFont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8"/>
  <sheetViews>
    <sheetView tabSelected="1" zoomScalePageLayoutView="0" workbookViewId="0" topLeftCell="A1">
      <selection activeCell="R48" sqref="R48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15" t="s">
        <v>31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14" ht="33.75" thickBot="1">
      <c r="B3" s="106" t="s">
        <v>107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2:14" ht="21" customHeight="1">
      <c r="B4" s="117" t="s">
        <v>110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2:14" ht="21" customHeight="1">
      <c r="B5" s="107" t="s">
        <v>119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21" customHeight="1">
      <c r="B6" s="107" t="s">
        <v>100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2:14" ht="21" customHeight="1">
      <c r="B7" s="107" t="s">
        <v>104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2:25" ht="21" customHeight="1">
      <c r="B8" s="107" t="s">
        <v>48</v>
      </c>
      <c r="C8" s="108"/>
      <c r="D8" s="108"/>
      <c r="E8" s="108"/>
      <c r="F8" s="108"/>
      <c r="G8" s="108"/>
      <c r="H8" s="108"/>
      <c r="I8" s="108"/>
      <c r="J8" s="9"/>
      <c r="K8" s="9" t="s">
        <v>32</v>
      </c>
      <c r="L8" s="108" t="s">
        <v>108</v>
      </c>
      <c r="M8" s="108"/>
      <c r="N8" s="109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9" customFormat="1" ht="16.5">
      <c r="B9" s="56" t="s">
        <v>37</v>
      </c>
      <c r="C9" s="116" t="s">
        <v>1</v>
      </c>
      <c r="D9" s="116"/>
      <c r="E9" s="75" t="s">
        <v>2</v>
      </c>
      <c r="F9" s="56" t="s">
        <v>27</v>
      </c>
      <c r="G9" s="116" t="s">
        <v>1</v>
      </c>
      <c r="H9" s="116"/>
      <c r="I9" s="65" t="s">
        <v>2</v>
      </c>
      <c r="J9" s="75"/>
      <c r="K9" s="56" t="s">
        <v>0</v>
      </c>
      <c r="L9" s="116" t="s">
        <v>1</v>
      </c>
      <c r="M9" s="116"/>
      <c r="N9" s="57" t="s">
        <v>2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2:25" s="59" customFormat="1" ht="16.5">
      <c r="B10" s="56" t="s">
        <v>29</v>
      </c>
      <c r="C10" s="99" t="s">
        <v>120</v>
      </c>
      <c r="D10" s="99"/>
      <c r="E10" s="75" t="s">
        <v>58</v>
      </c>
      <c r="F10" s="56" t="s">
        <v>26</v>
      </c>
      <c r="G10" s="99" t="s">
        <v>134</v>
      </c>
      <c r="H10" s="99"/>
      <c r="I10" s="75" t="s">
        <v>106</v>
      </c>
      <c r="J10" s="77"/>
      <c r="K10" s="56"/>
      <c r="L10" s="99"/>
      <c r="M10" s="99"/>
      <c r="N10" s="57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2:25" s="59" customFormat="1" ht="16.5">
      <c r="B11" s="56" t="s">
        <v>13</v>
      </c>
      <c r="C11" s="99" t="s">
        <v>121</v>
      </c>
      <c r="D11" s="99"/>
      <c r="E11" s="76" t="s">
        <v>50</v>
      </c>
      <c r="F11" s="56" t="s">
        <v>49</v>
      </c>
      <c r="G11" s="99" t="s">
        <v>135</v>
      </c>
      <c r="H11" s="99"/>
      <c r="I11" s="75" t="s">
        <v>106</v>
      </c>
      <c r="J11" s="77"/>
      <c r="K11" s="56"/>
      <c r="L11" s="99"/>
      <c r="M11" s="99"/>
      <c r="N11" s="57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2:25" s="59" customFormat="1" ht="16.5">
      <c r="B12" s="56" t="s">
        <v>30</v>
      </c>
      <c r="C12" s="99" t="s">
        <v>122</v>
      </c>
      <c r="D12" s="99"/>
      <c r="E12" s="76" t="s">
        <v>51</v>
      </c>
      <c r="F12" s="56" t="s">
        <v>49</v>
      </c>
      <c r="G12" s="101" t="s">
        <v>132</v>
      </c>
      <c r="H12" s="101"/>
      <c r="I12" s="90" t="s">
        <v>61</v>
      </c>
      <c r="J12" s="77"/>
      <c r="K12" s="56"/>
      <c r="L12" s="110"/>
      <c r="M12" s="111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2:25" s="59" customFormat="1" ht="16.5">
      <c r="B13" s="56" t="s">
        <v>17</v>
      </c>
      <c r="C13" s="99" t="s">
        <v>123</v>
      </c>
      <c r="D13" s="99"/>
      <c r="E13" s="75" t="s">
        <v>105</v>
      </c>
      <c r="F13" s="56" t="s">
        <v>20</v>
      </c>
      <c r="G13" s="101" t="s">
        <v>133</v>
      </c>
      <c r="H13" s="101"/>
      <c r="I13" s="76" t="s">
        <v>50</v>
      </c>
      <c r="J13" s="77"/>
      <c r="K13" s="56"/>
      <c r="L13" s="99"/>
      <c r="M13" s="99"/>
      <c r="N13" s="57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2:25" s="59" customFormat="1" ht="16.5">
      <c r="B14" s="56" t="s">
        <v>25</v>
      </c>
      <c r="C14" s="99" t="s">
        <v>124</v>
      </c>
      <c r="D14" s="99"/>
      <c r="E14" s="75" t="s">
        <v>105</v>
      </c>
      <c r="F14" s="56" t="s">
        <v>49</v>
      </c>
      <c r="G14" s="101"/>
      <c r="H14" s="101"/>
      <c r="I14" s="90"/>
      <c r="J14" s="77"/>
      <c r="K14" s="56"/>
      <c r="L14" s="99"/>
      <c r="M14" s="99"/>
      <c r="N14" s="57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2:25" s="59" customFormat="1" ht="16.5">
      <c r="B15" s="56" t="s">
        <v>17</v>
      </c>
      <c r="C15" s="99" t="s">
        <v>125</v>
      </c>
      <c r="D15" s="99"/>
      <c r="E15" s="75" t="s">
        <v>58</v>
      </c>
      <c r="F15" s="56" t="s">
        <v>49</v>
      </c>
      <c r="G15" s="102"/>
      <c r="H15" s="103"/>
      <c r="I15" s="76"/>
      <c r="J15" s="77"/>
      <c r="K15" s="56"/>
      <c r="L15" s="99"/>
      <c r="M15" s="99"/>
      <c r="N15" s="57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2:25" s="59" customFormat="1" ht="16.5">
      <c r="B16" s="56" t="s">
        <v>25</v>
      </c>
      <c r="C16" s="99" t="s">
        <v>126</v>
      </c>
      <c r="D16" s="99"/>
      <c r="E16" s="76" t="s">
        <v>50</v>
      </c>
      <c r="F16" s="56" t="s">
        <v>20</v>
      </c>
      <c r="G16" s="101"/>
      <c r="H16" s="101"/>
      <c r="I16" s="76"/>
      <c r="J16" s="77"/>
      <c r="K16" s="56"/>
      <c r="L16" s="99"/>
      <c r="M16" s="99"/>
      <c r="N16" s="57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2:25" s="59" customFormat="1" ht="16.5">
      <c r="B17" s="56" t="s">
        <v>17</v>
      </c>
      <c r="C17" s="99" t="s">
        <v>127</v>
      </c>
      <c r="D17" s="99"/>
      <c r="E17" s="76" t="s">
        <v>51</v>
      </c>
      <c r="F17" s="56" t="s">
        <v>20</v>
      </c>
      <c r="G17" s="102"/>
      <c r="H17" s="103"/>
      <c r="I17" s="75"/>
      <c r="J17" s="77"/>
      <c r="K17" s="56"/>
      <c r="L17" s="99"/>
      <c r="M17" s="99"/>
      <c r="N17" s="57"/>
      <c r="O17" s="62" t="s">
        <v>28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2:25" s="59" customFormat="1" ht="16.5">
      <c r="B18" s="61" t="s">
        <v>20</v>
      </c>
      <c r="C18" s="101" t="s">
        <v>128</v>
      </c>
      <c r="D18" s="114"/>
      <c r="E18" s="76" t="s">
        <v>50</v>
      </c>
      <c r="F18" s="56" t="s">
        <v>20</v>
      </c>
      <c r="G18" s="101"/>
      <c r="H18" s="101"/>
      <c r="I18" s="75"/>
      <c r="J18" s="77"/>
      <c r="K18" s="79"/>
      <c r="L18" s="93"/>
      <c r="M18" s="93"/>
      <c r="N18" s="64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2:25" s="59" customFormat="1" ht="16.5">
      <c r="B19" s="61" t="s">
        <v>20</v>
      </c>
      <c r="C19" s="130" t="s">
        <v>129</v>
      </c>
      <c r="D19" s="130"/>
      <c r="E19" s="75" t="s">
        <v>58</v>
      </c>
      <c r="F19" s="56" t="s">
        <v>20</v>
      </c>
      <c r="G19" s="101"/>
      <c r="H19" s="101"/>
      <c r="I19" s="75"/>
      <c r="J19" s="77"/>
      <c r="K19" s="79"/>
      <c r="L19" s="93"/>
      <c r="M19" s="93"/>
      <c r="N19" s="64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2:25" s="59" customFormat="1" ht="16.5">
      <c r="B20" s="61" t="s">
        <v>20</v>
      </c>
      <c r="C20" s="104" t="s">
        <v>130</v>
      </c>
      <c r="D20" s="105"/>
      <c r="E20" s="90" t="s">
        <v>61</v>
      </c>
      <c r="F20" s="56" t="s">
        <v>20</v>
      </c>
      <c r="G20" s="101"/>
      <c r="H20" s="101"/>
      <c r="I20" s="90"/>
      <c r="J20" s="77"/>
      <c r="K20" s="79"/>
      <c r="L20" s="93"/>
      <c r="M20" s="93"/>
      <c r="N20" s="64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2:25" s="59" customFormat="1" ht="17.25" thickBot="1">
      <c r="B21" s="73" t="s">
        <v>20</v>
      </c>
      <c r="C21" s="131" t="s">
        <v>131</v>
      </c>
      <c r="D21" s="131"/>
      <c r="E21" s="91" t="s">
        <v>58</v>
      </c>
      <c r="F21" s="81" t="s">
        <v>20</v>
      </c>
      <c r="G21" s="97"/>
      <c r="H21" s="98"/>
      <c r="I21" s="55"/>
      <c r="J21" s="78"/>
      <c r="K21" s="80"/>
      <c r="L21" s="100"/>
      <c r="M21" s="100"/>
      <c r="N21" s="74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="1" customFormat="1" ht="16.5">
      <c r="N22" s="58"/>
    </row>
    <row r="23" spans="2:14" s="1" customFormat="1" ht="16.5">
      <c r="B23" s="92" t="s">
        <v>117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5" spans="2:14" ht="24.75">
      <c r="B25" s="2"/>
      <c r="C25" s="95" t="s">
        <v>3</v>
      </c>
      <c r="D25" s="95"/>
      <c r="E25" s="95"/>
      <c r="F25" s="95"/>
      <c r="G25" s="95"/>
      <c r="H25" s="95"/>
      <c r="I25" s="95"/>
      <c r="J25" s="95"/>
      <c r="K25" s="95"/>
      <c r="L25" s="96" t="s">
        <v>109</v>
      </c>
      <c r="M25" s="96"/>
      <c r="N25" s="96"/>
    </row>
    <row r="26" spans="2:15" ht="16.5">
      <c r="B26" s="94" t="s">
        <v>118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3"/>
    </row>
    <row r="27" spans="2:14" ht="16.5">
      <c r="B27" s="94" t="s">
        <v>111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2:14" ht="16.5">
      <c r="B28" s="113" t="s">
        <v>114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 ht="16.5">
      <c r="B29" s="94" t="s">
        <v>33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2:14" ht="16.5">
      <c r="B30" s="94" t="s">
        <v>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2:14" ht="16.5">
      <c r="B31" s="92" t="s">
        <v>76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2:14" ht="16.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2:14" ht="16.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8" spans="2:15" ht="25.5" customHeight="1">
      <c r="B38" s="121" t="s">
        <v>112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26" t="s">
        <v>113</v>
      </c>
      <c r="N40" s="126"/>
      <c r="O40" s="126"/>
    </row>
    <row r="41" spans="2:15" s="1" customFormat="1" ht="16.5">
      <c r="B41" s="128" t="s">
        <v>34</v>
      </c>
      <c r="C41" s="122" t="s">
        <v>35</v>
      </c>
      <c r="D41" s="34" t="s">
        <v>5</v>
      </c>
      <c r="E41" s="35" t="s">
        <v>5</v>
      </c>
      <c r="F41" s="124" t="s">
        <v>24</v>
      </c>
      <c r="G41" s="124"/>
      <c r="H41" s="124"/>
      <c r="I41" s="124"/>
      <c r="J41" s="124"/>
      <c r="K41" s="122"/>
      <c r="L41" s="34" t="s">
        <v>21</v>
      </c>
      <c r="M41" s="35" t="s">
        <v>21</v>
      </c>
      <c r="N41" s="35" t="s">
        <v>23</v>
      </c>
      <c r="O41" s="36" t="s">
        <v>23</v>
      </c>
    </row>
    <row r="42" spans="2:15" s="1" customFormat="1" ht="16.5">
      <c r="B42" s="129"/>
      <c r="C42" s="123"/>
      <c r="D42" s="11" t="s">
        <v>6</v>
      </c>
      <c r="E42" s="10" t="s">
        <v>6</v>
      </c>
      <c r="F42" s="125"/>
      <c r="G42" s="125"/>
      <c r="H42" s="125"/>
      <c r="I42" s="125"/>
      <c r="J42" s="125"/>
      <c r="K42" s="123"/>
      <c r="L42" s="11" t="s">
        <v>6</v>
      </c>
      <c r="M42" s="10" t="s">
        <v>6</v>
      </c>
      <c r="N42" s="10" t="s">
        <v>7</v>
      </c>
      <c r="O42" s="37" t="s">
        <v>7</v>
      </c>
    </row>
    <row r="43" spans="2:15" s="1" customFormat="1" ht="16.5">
      <c r="B43" s="129"/>
      <c r="C43" s="123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8" t="s">
        <v>20</v>
      </c>
      <c r="L43" s="11" t="s">
        <v>8</v>
      </c>
      <c r="M43" s="10" t="s">
        <v>22</v>
      </c>
      <c r="N43" s="10" t="s">
        <v>8</v>
      </c>
      <c r="O43" s="37" t="s">
        <v>9</v>
      </c>
    </row>
    <row r="44" spans="2:15" s="1" customFormat="1" ht="16.5">
      <c r="B44" s="129"/>
      <c r="C44" s="123"/>
      <c r="D44" s="31" t="s">
        <v>9</v>
      </c>
      <c r="E44" s="30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3" t="s">
        <v>19</v>
      </c>
      <c r="L44" s="31" t="s">
        <v>10</v>
      </c>
      <c r="M44" s="30" t="s">
        <v>9</v>
      </c>
      <c r="N44" s="30" t="s">
        <v>10</v>
      </c>
      <c r="O44" s="38" t="s">
        <v>10</v>
      </c>
    </row>
    <row r="45" spans="2:15" s="1" customFormat="1" ht="16.5">
      <c r="B45" s="21" t="s">
        <v>60</v>
      </c>
      <c r="C45" s="90" t="s">
        <v>58</v>
      </c>
      <c r="D45" s="29">
        <v>41</v>
      </c>
      <c r="E45" s="32">
        <v>21</v>
      </c>
      <c r="F45" s="18">
        <v>1</v>
      </c>
      <c r="G45" s="18"/>
      <c r="H45" s="18"/>
      <c r="I45" s="18">
        <v>1</v>
      </c>
      <c r="J45" s="18"/>
      <c r="K45" s="18">
        <v>2</v>
      </c>
      <c r="L45" s="15">
        <f>F45+G45+H45+I45+K45</f>
        <v>4</v>
      </c>
      <c r="M45" s="16">
        <f>F45*5+G45*4+H45*3+I45*2+K45*1</f>
        <v>9</v>
      </c>
      <c r="N45" s="15">
        <f>E45+L45</f>
        <v>25</v>
      </c>
      <c r="O45" s="22">
        <f>D45+M45</f>
        <v>50</v>
      </c>
    </row>
    <row r="46" spans="2:15" s="1" customFormat="1" ht="16.5">
      <c r="B46" s="21" t="s">
        <v>66</v>
      </c>
      <c r="C46" s="54" t="s">
        <v>70</v>
      </c>
      <c r="D46" s="15">
        <v>42</v>
      </c>
      <c r="E46" s="16">
        <v>21</v>
      </c>
      <c r="F46" s="18"/>
      <c r="G46" s="18"/>
      <c r="H46" s="18"/>
      <c r="I46" s="18"/>
      <c r="J46" s="18"/>
      <c r="K46" s="18"/>
      <c r="L46" s="15">
        <f>F46+G46+H46+I46+K46</f>
        <v>0</v>
      </c>
      <c r="M46" s="16">
        <f>F46*5+G46*4+H46*3+I46*2+K46*1</f>
        <v>0</v>
      </c>
      <c r="N46" s="15">
        <f>E46+L46</f>
        <v>21</v>
      </c>
      <c r="O46" s="22">
        <f>D46+M46</f>
        <v>42</v>
      </c>
    </row>
    <row r="47" spans="2:15" s="1" customFormat="1" ht="16.5">
      <c r="B47" s="21" t="s">
        <v>74</v>
      </c>
      <c r="C47" s="54" t="s">
        <v>50</v>
      </c>
      <c r="D47" s="15">
        <v>31</v>
      </c>
      <c r="E47" s="16">
        <v>18</v>
      </c>
      <c r="F47" s="18"/>
      <c r="G47" s="18">
        <v>1</v>
      </c>
      <c r="H47" s="18"/>
      <c r="I47" s="18">
        <v>1</v>
      </c>
      <c r="J47" s="18"/>
      <c r="K47" s="18">
        <v>2</v>
      </c>
      <c r="L47" s="15">
        <f>F47+G47+H47+I47+K47</f>
        <v>4</v>
      </c>
      <c r="M47" s="16">
        <f>F47*5+G47*4+H47*3+I47*2+K47*1</f>
        <v>8</v>
      </c>
      <c r="N47" s="15">
        <f>E47+L47</f>
        <v>22</v>
      </c>
      <c r="O47" s="22">
        <f>D47+M47</f>
        <v>39</v>
      </c>
    </row>
    <row r="48" spans="2:15" s="1" customFormat="1" ht="16.5">
      <c r="B48" s="21" t="s">
        <v>75</v>
      </c>
      <c r="C48" s="65" t="s">
        <v>105</v>
      </c>
      <c r="D48" s="15">
        <v>19</v>
      </c>
      <c r="E48" s="16">
        <v>11</v>
      </c>
      <c r="F48" s="18"/>
      <c r="G48" s="18"/>
      <c r="H48" s="18"/>
      <c r="I48" s="18">
        <v>2</v>
      </c>
      <c r="J48" s="18"/>
      <c r="K48" s="18">
        <v>2</v>
      </c>
      <c r="L48" s="15">
        <f>F48+G48+H48+I48+K48</f>
        <v>4</v>
      </c>
      <c r="M48" s="16">
        <f>F48*5+G48*4+H48*3+I48*2+K48*1</f>
        <v>6</v>
      </c>
      <c r="N48" s="15">
        <f>E48+L48</f>
        <v>15</v>
      </c>
      <c r="O48" s="22">
        <f>D48+M48</f>
        <v>25</v>
      </c>
    </row>
    <row r="49" spans="2:15" s="1" customFormat="1" ht="16.5">
      <c r="B49" s="21" t="s">
        <v>73</v>
      </c>
      <c r="C49" s="90" t="s">
        <v>51</v>
      </c>
      <c r="D49" s="15">
        <v>14</v>
      </c>
      <c r="E49" s="16">
        <v>11</v>
      </c>
      <c r="F49" s="18"/>
      <c r="G49" s="18"/>
      <c r="H49" s="18">
        <v>1</v>
      </c>
      <c r="I49" s="18">
        <v>1</v>
      </c>
      <c r="J49" s="18"/>
      <c r="K49" s="18"/>
      <c r="L49" s="15">
        <f>F49+G49+H49+I49+K49</f>
        <v>2</v>
      </c>
      <c r="M49" s="16">
        <f>F49*5+G49*4+H49*3+I49*2+K49*1</f>
        <v>5</v>
      </c>
      <c r="N49" s="15">
        <f>E49+L49</f>
        <v>13</v>
      </c>
      <c r="O49" s="22">
        <f>D49+M49</f>
        <v>19</v>
      </c>
    </row>
    <row r="50" spans="2:15" s="1" customFormat="1" ht="16.5">
      <c r="B50" s="21" t="s">
        <v>101</v>
      </c>
      <c r="C50" s="54" t="s">
        <v>61</v>
      </c>
      <c r="D50" s="15">
        <v>15</v>
      </c>
      <c r="E50" s="16">
        <v>10</v>
      </c>
      <c r="F50" s="18"/>
      <c r="G50" s="18"/>
      <c r="H50" s="18"/>
      <c r="I50" s="18"/>
      <c r="J50" s="18"/>
      <c r="K50" s="18">
        <v>2</v>
      </c>
      <c r="L50" s="15">
        <f>F50+G50+H50+I50+K50</f>
        <v>2</v>
      </c>
      <c r="M50" s="16">
        <f>F50*5+G50*4+H50*3+I50*2+K50*1</f>
        <v>2</v>
      </c>
      <c r="N50" s="15">
        <f>E50+L50</f>
        <v>12</v>
      </c>
      <c r="O50" s="22">
        <f>D50+M50</f>
        <v>17</v>
      </c>
    </row>
    <row r="51" spans="2:15" s="1" customFormat="1" ht="16.5">
      <c r="B51" s="21" t="s">
        <v>102</v>
      </c>
      <c r="C51" s="89" t="s">
        <v>99</v>
      </c>
      <c r="D51" s="15">
        <v>6</v>
      </c>
      <c r="E51" s="16">
        <v>5</v>
      </c>
      <c r="F51" s="18"/>
      <c r="G51" s="18"/>
      <c r="H51" s="18"/>
      <c r="I51" s="18"/>
      <c r="J51" s="18"/>
      <c r="K51" s="18"/>
      <c r="L51" s="15">
        <f>F51+G51+H51+I51+K51</f>
        <v>0</v>
      </c>
      <c r="M51" s="16">
        <f>F51*5+G51*4+H51*3+I51*2+K51*1</f>
        <v>0</v>
      </c>
      <c r="N51" s="15">
        <f>E51+L51</f>
        <v>5</v>
      </c>
      <c r="O51" s="22">
        <f>D51+M51</f>
        <v>6</v>
      </c>
    </row>
    <row r="52" spans="2:15" s="1" customFormat="1" ht="16.5">
      <c r="B52" s="21" t="s">
        <v>103</v>
      </c>
      <c r="C52" s="58" t="s">
        <v>52</v>
      </c>
      <c r="D52" s="15">
        <v>2</v>
      </c>
      <c r="E52" s="16">
        <v>2</v>
      </c>
      <c r="F52" s="18"/>
      <c r="G52" s="18"/>
      <c r="H52" s="18"/>
      <c r="I52" s="18"/>
      <c r="J52" s="18"/>
      <c r="K52" s="18"/>
      <c r="L52" s="15">
        <f>F52+G52+H52+I52+K52</f>
        <v>0</v>
      </c>
      <c r="M52" s="16">
        <f>F52*5+G52*4+H52*3+I52*2+K52*1</f>
        <v>0</v>
      </c>
      <c r="N52" s="15">
        <f>E52+L52</f>
        <v>2</v>
      </c>
      <c r="O52" s="22">
        <f>D52+M52</f>
        <v>2</v>
      </c>
    </row>
    <row r="53" spans="2:15" s="1" customFormat="1" ht="16.5">
      <c r="B53" s="21" t="s">
        <v>62</v>
      </c>
      <c r="C53" s="8" t="s">
        <v>72</v>
      </c>
      <c r="D53" s="15">
        <v>0</v>
      </c>
      <c r="E53" s="16">
        <v>0</v>
      </c>
      <c r="F53" s="18"/>
      <c r="G53" s="18"/>
      <c r="H53" s="18"/>
      <c r="I53" s="18"/>
      <c r="J53" s="18"/>
      <c r="K53" s="18"/>
      <c r="L53" s="15">
        <f>F53+G53+H53+I53+K53</f>
        <v>0</v>
      </c>
      <c r="M53" s="16">
        <f>F53*5+G53*4+H53*3+I53*2+K53*1</f>
        <v>0</v>
      </c>
      <c r="N53" s="15">
        <f>E53+L53</f>
        <v>0</v>
      </c>
      <c r="O53" s="22">
        <f>D53+M53</f>
        <v>0</v>
      </c>
    </row>
    <row r="54" spans="2:15" s="1" customFormat="1" ht="16.5">
      <c r="B54" s="21" t="s">
        <v>64</v>
      </c>
      <c r="C54" s="82"/>
      <c r="D54" s="15">
        <v>0</v>
      </c>
      <c r="E54" s="16">
        <v>0</v>
      </c>
      <c r="F54" s="18"/>
      <c r="G54" s="18"/>
      <c r="H54" s="18"/>
      <c r="I54" s="18"/>
      <c r="J54" s="18"/>
      <c r="K54" s="18"/>
      <c r="L54" s="15">
        <f aca="true" t="shared" si="0" ref="L54:L64">F54+G54+H54+I54+K54</f>
        <v>0</v>
      </c>
      <c r="M54" s="16">
        <f aca="true" t="shared" si="1" ref="M54:M64">F54*5+G54*4+H54*3+I54*2+K54*1</f>
        <v>0</v>
      </c>
      <c r="N54" s="15">
        <f aca="true" t="shared" si="2" ref="N54:N64">E54+L54</f>
        <v>0</v>
      </c>
      <c r="O54" s="22">
        <f aca="true" t="shared" si="3" ref="O54:O64">D54+M54</f>
        <v>0</v>
      </c>
    </row>
    <row r="55" spans="2:15" s="1" customFormat="1" ht="16.5">
      <c r="B55" s="21" t="s">
        <v>65</v>
      </c>
      <c r="C55" s="82"/>
      <c r="D55" s="15">
        <v>0</v>
      </c>
      <c r="E55" s="16">
        <v>0</v>
      </c>
      <c r="F55" s="18"/>
      <c r="G55" s="18"/>
      <c r="H55" s="18"/>
      <c r="I55" s="18"/>
      <c r="J55" s="18"/>
      <c r="K55" s="18"/>
      <c r="L55" s="15">
        <f t="shared" si="0"/>
        <v>0</v>
      </c>
      <c r="M55" s="16">
        <f t="shared" si="1"/>
        <v>0</v>
      </c>
      <c r="N55" s="15">
        <f t="shared" si="2"/>
        <v>0</v>
      </c>
      <c r="O55" s="22">
        <f t="shared" si="3"/>
        <v>0</v>
      </c>
    </row>
    <row r="56" spans="2:15" s="1" customFormat="1" ht="16.5">
      <c r="B56" s="21" t="s">
        <v>67</v>
      </c>
      <c r="C56" s="82"/>
      <c r="D56" s="15">
        <v>0</v>
      </c>
      <c r="E56" s="16">
        <v>0</v>
      </c>
      <c r="F56" s="18"/>
      <c r="G56" s="18"/>
      <c r="H56" s="18"/>
      <c r="I56" s="18"/>
      <c r="J56" s="18"/>
      <c r="K56" s="18"/>
      <c r="L56" s="15">
        <f t="shared" si="0"/>
        <v>0</v>
      </c>
      <c r="M56" s="16">
        <f t="shared" si="1"/>
        <v>0</v>
      </c>
      <c r="N56" s="15">
        <f t="shared" si="2"/>
        <v>0</v>
      </c>
      <c r="O56" s="22">
        <f t="shared" si="3"/>
        <v>0</v>
      </c>
    </row>
    <row r="57" spans="2:15" s="1" customFormat="1" ht="16.5">
      <c r="B57" s="21" t="s">
        <v>68</v>
      </c>
      <c r="C57" s="54"/>
      <c r="D57" s="15">
        <v>0</v>
      </c>
      <c r="E57" s="16">
        <v>0</v>
      </c>
      <c r="F57" s="18"/>
      <c r="G57" s="18"/>
      <c r="H57" s="18"/>
      <c r="I57" s="18"/>
      <c r="J57" s="18"/>
      <c r="K57" s="18"/>
      <c r="L57" s="15">
        <f t="shared" si="0"/>
        <v>0</v>
      </c>
      <c r="M57" s="16">
        <f t="shared" si="1"/>
        <v>0</v>
      </c>
      <c r="N57" s="15">
        <f t="shared" si="2"/>
        <v>0</v>
      </c>
      <c r="O57" s="22">
        <f t="shared" si="3"/>
        <v>0</v>
      </c>
    </row>
    <row r="58" spans="2:15" s="1" customFormat="1" ht="16.5">
      <c r="B58" s="21" t="s">
        <v>53</v>
      </c>
      <c r="C58" s="54"/>
      <c r="D58" s="15">
        <v>0</v>
      </c>
      <c r="E58" s="16">
        <v>0</v>
      </c>
      <c r="F58" s="18"/>
      <c r="G58" s="18"/>
      <c r="H58" s="18"/>
      <c r="I58" s="18"/>
      <c r="J58" s="18"/>
      <c r="K58" s="18"/>
      <c r="L58" s="15">
        <f t="shared" si="0"/>
        <v>0</v>
      </c>
      <c r="M58" s="16">
        <f t="shared" si="1"/>
        <v>0</v>
      </c>
      <c r="N58" s="15">
        <f t="shared" si="2"/>
        <v>0</v>
      </c>
      <c r="O58" s="22">
        <f t="shared" si="3"/>
        <v>0</v>
      </c>
    </row>
    <row r="59" spans="2:15" s="1" customFormat="1" ht="16.5">
      <c r="B59" s="21" t="s">
        <v>54</v>
      </c>
      <c r="C59" s="60"/>
      <c r="D59" s="15">
        <v>0</v>
      </c>
      <c r="E59" s="16">
        <v>0</v>
      </c>
      <c r="F59" s="18"/>
      <c r="G59" s="18"/>
      <c r="H59" s="18"/>
      <c r="I59" s="18"/>
      <c r="J59" s="18"/>
      <c r="K59" s="18"/>
      <c r="L59" s="15">
        <f t="shared" si="0"/>
        <v>0</v>
      </c>
      <c r="M59" s="16">
        <f t="shared" si="1"/>
        <v>0</v>
      </c>
      <c r="N59" s="15">
        <f t="shared" si="2"/>
        <v>0</v>
      </c>
      <c r="O59" s="22">
        <f t="shared" si="3"/>
        <v>0</v>
      </c>
    </row>
    <row r="60" spans="2:15" s="1" customFormat="1" ht="16.5">
      <c r="B60" s="21" t="s">
        <v>63</v>
      </c>
      <c r="C60" s="19"/>
      <c r="D60" s="15">
        <v>0</v>
      </c>
      <c r="E60" s="16">
        <v>0</v>
      </c>
      <c r="F60" s="20"/>
      <c r="G60" s="20"/>
      <c r="H60" s="20"/>
      <c r="I60" s="18"/>
      <c r="J60" s="18"/>
      <c r="K60" s="53"/>
      <c r="L60" s="15">
        <f t="shared" si="0"/>
        <v>0</v>
      </c>
      <c r="M60" s="16">
        <f t="shared" si="1"/>
        <v>0</v>
      </c>
      <c r="N60" s="15">
        <f t="shared" si="2"/>
        <v>0</v>
      </c>
      <c r="O60" s="22">
        <f t="shared" si="3"/>
        <v>0</v>
      </c>
    </row>
    <row r="61" spans="2:15" s="1" customFormat="1" ht="16.5">
      <c r="B61" s="21" t="s">
        <v>55</v>
      </c>
      <c r="C61" s="8"/>
      <c r="D61" s="15">
        <v>0</v>
      </c>
      <c r="E61" s="16">
        <v>0</v>
      </c>
      <c r="F61" s="18"/>
      <c r="G61" s="18"/>
      <c r="H61" s="18"/>
      <c r="I61" s="18"/>
      <c r="J61" s="18"/>
      <c r="K61" s="18"/>
      <c r="L61" s="15">
        <f t="shared" si="0"/>
        <v>0</v>
      </c>
      <c r="M61" s="16">
        <f t="shared" si="1"/>
        <v>0</v>
      </c>
      <c r="N61" s="15">
        <f t="shared" si="2"/>
        <v>0</v>
      </c>
      <c r="O61" s="22">
        <f t="shared" si="3"/>
        <v>0</v>
      </c>
    </row>
    <row r="62" spans="2:15" s="1" customFormat="1" ht="16.5">
      <c r="B62" s="21" t="s">
        <v>56</v>
      </c>
      <c r="C62" s="18"/>
      <c r="D62" s="15">
        <v>0</v>
      </c>
      <c r="E62" s="16">
        <v>0</v>
      </c>
      <c r="F62" s="17"/>
      <c r="G62" s="17"/>
      <c r="H62" s="17"/>
      <c r="I62" s="17"/>
      <c r="J62" s="17"/>
      <c r="K62" s="17"/>
      <c r="L62" s="15">
        <f t="shared" si="0"/>
        <v>0</v>
      </c>
      <c r="M62" s="16">
        <f t="shared" si="1"/>
        <v>0</v>
      </c>
      <c r="N62" s="15">
        <f t="shared" si="2"/>
        <v>0</v>
      </c>
      <c r="O62" s="22">
        <f t="shared" si="3"/>
        <v>0</v>
      </c>
    </row>
    <row r="63" spans="2:15" s="1" customFormat="1" ht="16.5">
      <c r="B63" s="21" t="s">
        <v>57</v>
      </c>
      <c r="C63" s="18"/>
      <c r="D63" s="15">
        <v>0</v>
      </c>
      <c r="E63" s="16">
        <v>0</v>
      </c>
      <c r="F63" s="17"/>
      <c r="G63" s="17"/>
      <c r="H63" s="17"/>
      <c r="I63" s="17"/>
      <c r="J63" s="17"/>
      <c r="K63" s="17"/>
      <c r="L63" s="15">
        <f t="shared" si="0"/>
        <v>0</v>
      </c>
      <c r="M63" s="16">
        <f t="shared" si="1"/>
        <v>0</v>
      </c>
      <c r="N63" s="15">
        <f t="shared" si="2"/>
        <v>0</v>
      </c>
      <c r="O63" s="22">
        <f t="shared" si="3"/>
        <v>0</v>
      </c>
    </row>
    <row r="64" spans="2:15" s="1" customFormat="1" ht="16.5">
      <c r="B64" s="21" t="s">
        <v>59</v>
      </c>
      <c r="C64" s="20"/>
      <c r="D64" s="15">
        <v>0</v>
      </c>
      <c r="E64" s="16">
        <v>0</v>
      </c>
      <c r="F64" s="17"/>
      <c r="G64" s="17"/>
      <c r="H64" s="17"/>
      <c r="I64" s="17"/>
      <c r="J64" s="17"/>
      <c r="K64" s="17"/>
      <c r="L64" s="15">
        <f t="shared" si="0"/>
        <v>0</v>
      </c>
      <c r="M64" s="16">
        <f t="shared" si="1"/>
        <v>0</v>
      </c>
      <c r="N64" s="15">
        <f t="shared" si="2"/>
        <v>0</v>
      </c>
      <c r="O64" s="22">
        <f t="shared" si="3"/>
        <v>0</v>
      </c>
    </row>
    <row r="65" spans="2:15" s="1" customFormat="1" ht="17.25" thickBot="1">
      <c r="B65" s="23"/>
      <c r="C65" s="24" t="s">
        <v>36</v>
      </c>
      <c r="D65" s="25"/>
      <c r="E65" s="26"/>
      <c r="F65" s="24">
        <f>SUM(F45:F64)</f>
        <v>1</v>
      </c>
      <c r="G65" s="24">
        <f>SUM(G45:G64)</f>
        <v>1</v>
      </c>
      <c r="H65" s="24">
        <f>SUM(H45:H64)</f>
        <v>1</v>
      </c>
      <c r="I65" s="24">
        <f>SUM(I45:I64)</f>
        <v>5</v>
      </c>
      <c r="J65" s="24">
        <v>25</v>
      </c>
      <c r="K65" s="24">
        <f>SUM(K45:K64)</f>
        <v>8</v>
      </c>
      <c r="L65" s="25">
        <f>SUM(L45:L64)</f>
        <v>16</v>
      </c>
      <c r="M65" s="26">
        <f>SUM(M45:M64)</f>
        <v>30</v>
      </c>
      <c r="N65" s="25">
        <f>SUM(N45:N64)</f>
        <v>115</v>
      </c>
      <c r="O65" s="27">
        <f>SUM(O45:O64)</f>
        <v>200</v>
      </c>
    </row>
    <row r="66" spans="2:3" s="1" customFormat="1" ht="16.5">
      <c r="B66" s="4"/>
      <c r="C66" s="5"/>
    </row>
    <row r="67" spans="1:15" s="1" customFormat="1" ht="19.5" customHeight="1">
      <c r="A67" s="39"/>
      <c r="B67" s="120" t="s">
        <v>47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5" s="1" customFormat="1" ht="19.5">
      <c r="A68" s="39"/>
      <c r="B68" s="7"/>
      <c r="C68" s="7"/>
      <c r="D68" s="7"/>
      <c r="E68" s="7"/>
    </row>
  </sheetData>
  <sheetProtection/>
  <mergeCells count="64"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  <mergeCell ref="B67:O67"/>
    <mergeCell ref="B38:O38"/>
    <mergeCell ref="C41:C44"/>
    <mergeCell ref="F41:K42"/>
    <mergeCell ref="M40:O40"/>
    <mergeCell ref="B33:N33"/>
    <mergeCell ref="B41:B44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23:N23"/>
    <mergeCell ref="L18:M18"/>
    <mergeCell ref="B27:N27"/>
    <mergeCell ref="C25:K25"/>
    <mergeCell ref="L25:N25"/>
    <mergeCell ref="B26:N26"/>
    <mergeCell ref="G21:H21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6">
      <selection activeCell="F9" sqref="F9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40"/>
      <c r="B1" s="132" t="s">
        <v>45</v>
      </c>
      <c r="C1" s="133"/>
      <c r="D1" s="133"/>
      <c r="E1" s="133"/>
    </row>
    <row r="2" spans="1:5" ht="24" customHeight="1">
      <c r="A2" s="41"/>
      <c r="B2" s="134" t="s">
        <v>115</v>
      </c>
      <c r="C2" s="134"/>
      <c r="D2" s="134"/>
      <c r="E2" s="134"/>
    </row>
    <row r="3" spans="1:5" ht="27.75" customHeight="1" thickBot="1">
      <c r="A3" s="42"/>
      <c r="B3" s="135" t="s">
        <v>116</v>
      </c>
      <c r="C3" s="136"/>
      <c r="D3" s="136"/>
      <c r="E3" s="136"/>
    </row>
    <row r="4" spans="1:5" ht="30" customHeight="1">
      <c r="A4" s="42"/>
      <c r="B4" s="137" t="str">
        <f>'得獎名單及累積計分表'!B5</f>
        <v>評審老師：張照煥 (評介)、吳文鏡、葉垂青、高源彬、陳毓芳。</v>
      </c>
      <c r="C4" s="138"/>
      <c r="D4" s="138"/>
      <c r="E4" s="139"/>
    </row>
    <row r="5" spans="1:5" ht="30" customHeight="1">
      <c r="A5" s="43"/>
      <c r="B5" s="140" t="str">
        <f>'得獎名單及累積計分表'!B6</f>
        <v>影賽主席：邱顯謙               副主席：蕭華英</v>
      </c>
      <c r="C5" s="141"/>
      <c r="D5" s="141"/>
      <c r="E5" s="142"/>
    </row>
    <row r="6" spans="1:5" ht="42.75" customHeight="1">
      <c r="A6" s="43"/>
      <c r="B6" s="140" t="str">
        <f>'得獎名單及累積計分表'!B7</f>
        <v>影賽委員：陳蘇奇、白雪莉、林騰雲、陳鉑澤、蕭彤芸、孫智玲。    監分: 陳鉑澤</v>
      </c>
      <c r="C6" s="141"/>
      <c r="D6" s="141"/>
      <c r="E6" s="142"/>
    </row>
    <row r="7" spans="1:5" ht="37.5" customHeight="1">
      <c r="A7" s="43"/>
      <c r="B7" s="44" t="s">
        <v>38</v>
      </c>
      <c r="C7" s="45" t="s">
        <v>39</v>
      </c>
      <c r="D7" s="46" t="s">
        <v>40</v>
      </c>
      <c r="E7" s="47" t="s">
        <v>41</v>
      </c>
    </row>
    <row r="8" spans="2:5" ht="37.5" customHeight="1">
      <c r="B8" s="48" t="s">
        <v>42</v>
      </c>
      <c r="C8" s="49" t="str">
        <f>'得獎名單及累積計分表'!C10</f>
        <v>美人魚與貓</v>
      </c>
      <c r="D8" s="50" t="str">
        <f>'得獎名單及累積計分表'!E10</f>
        <v>賴寶珠</v>
      </c>
      <c r="E8" s="51"/>
    </row>
    <row r="9" spans="2:5" ht="37.5" customHeight="1">
      <c r="B9" s="48" t="s">
        <v>43</v>
      </c>
      <c r="C9" s="49" t="str">
        <f>'得獎名單及累積計分表'!C11</f>
        <v>雨中相逢</v>
      </c>
      <c r="D9" s="50" t="str">
        <f>'得獎名單及累積計分表'!E11</f>
        <v>陳曉悌</v>
      </c>
      <c r="E9" s="51"/>
    </row>
    <row r="10" spans="2:5" ht="37.5" customHeight="1">
      <c r="B10" s="48" t="s">
        <v>44</v>
      </c>
      <c r="C10" s="49" t="str">
        <f>'得獎名單及累積計分表'!C12</f>
        <v>運動時光</v>
      </c>
      <c r="D10" s="50" t="str">
        <f>'得獎名單及累積計分表'!E12</f>
        <v>陳鉑澤</v>
      </c>
      <c r="E10" s="51"/>
    </row>
    <row r="11" spans="2:5" ht="37.5" customHeight="1">
      <c r="B11" s="48" t="s">
        <v>46</v>
      </c>
      <c r="C11" s="49" t="str">
        <f>'得獎名單及累積計分表'!C13</f>
        <v>話說。畫說</v>
      </c>
      <c r="D11" s="50" t="str">
        <f>'得獎名單及累積計分表'!E13</f>
        <v>劉文斌</v>
      </c>
      <c r="E11" s="51"/>
    </row>
    <row r="12" spans="2:5" ht="37.5" customHeight="1">
      <c r="B12" s="48" t="s">
        <v>46</v>
      </c>
      <c r="C12" s="49" t="str">
        <f>'得獎名單及累積計分表'!C14</f>
        <v>迎接和平</v>
      </c>
      <c r="D12" s="50" t="str">
        <f>'得獎名單及累積計分表'!E14</f>
        <v>劉文斌</v>
      </c>
      <c r="E12" s="51"/>
    </row>
    <row r="13" spans="2:5" ht="37.5" customHeight="1">
      <c r="B13" s="48" t="s">
        <v>46</v>
      </c>
      <c r="C13" s="49" t="str">
        <f>'得獎名單及累積計分表'!C15</f>
        <v>對話</v>
      </c>
      <c r="D13" s="50" t="str">
        <f>'得獎名單及累積計分表'!E15</f>
        <v>賴寶珠</v>
      </c>
      <c r="E13" s="51"/>
    </row>
    <row r="14" spans="2:5" ht="37.5" customHeight="1">
      <c r="B14" s="48" t="s">
        <v>46</v>
      </c>
      <c r="C14" s="49" t="str">
        <f>'得獎名單及累積計分表'!C16</f>
        <v>貓迷</v>
      </c>
      <c r="D14" s="50" t="str">
        <f>'得獎名單及累積計分表'!E16</f>
        <v>陳曉悌</v>
      </c>
      <c r="E14" s="51"/>
    </row>
    <row r="15" spans="2:5" ht="37.5" customHeight="1" thickBot="1">
      <c r="B15" s="66" t="s">
        <v>46</v>
      </c>
      <c r="C15" s="67" t="str">
        <f>'得獎名單及累積計分表'!C17</f>
        <v>老婆婆</v>
      </c>
      <c r="D15" s="68" t="str">
        <f>'得獎名單及累積計分表'!E17</f>
        <v>陳鉑澤</v>
      </c>
      <c r="E15" s="69"/>
    </row>
    <row r="16" spans="2:5" ht="22.5" customHeight="1">
      <c r="B16" s="70"/>
      <c r="C16" s="72"/>
      <c r="D16" s="70"/>
      <c r="E16" s="71"/>
    </row>
    <row r="17" spans="2:5" ht="16.5">
      <c r="B17" s="52"/>
      <c r="C17" s="52"/>
      <c r="D17" s="52"/>
      <c r="E17" s="52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H14" sqref="H14"/>
    </sheetView>
  </sheetViews>
  <sheetFormatPr defaultColWidth="9.00390625" defaultRowHeight="16.5"/>
  <sheetData>
    <row r="1" spans="2:16" ht="17.25" thickBo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6" ht="24" thickBot="1">
      <c r="B2" s="143" t="s">
        <v>94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88"/>
    </row>
    <row r="3" spans="2:16" ht="16.5">
      <c r="B3" s="87" t="s">
        <v>77</v>
      </c>
      <c r="C3" s="87" t="s">
        <v>78</v>
      </c>
      <c r="D3" s="87" t="s">
        <v>79</v>
      </c>
      <c r="E3" s="87" t="s">
        <v>80</v>
      </c>
      <c r="F3" s="87" t="s">
        <v>81</v>
      </c>
      <c r="G3" s="87" t="s">
        <v>82</v>
      </c>
      <c r="H3" s="87" t="s">
        <v>83</v>
      </c>
      <c r="I3" s="87" t="s">
        <v>84</v>
      </c>
      <c r="J3" s="87" t="s">
        <v>85</v>
      </c>
      <c r="K3" s="87" t="s">
        <v>86</v>
      </c>
      <c r="L3" s="87" t="s">
        <v>87</v>
      </c>
      <c r="M3" s="87" t="s">
        <v>88</v>
      </c>
      <c r="N3" s="87" t="s">
        <v>89</v>
      </c>
      <c r="O3" s="87" t="s">
        <v>90</v>
      </c>
      <c r="P3" s="87" t="s">
        <v>91</v>
      </c>
    </row>
    <row r="4" spans="2:16" ht="18">
      <c r="B4" s="85">
        <v>1</v>
      </c>
      <c r="C4" s="86" t="s">
        <v>70</v>
      </c>
      <c r="D4" s="84" t="s">
        <v>92</v>
      </c>
      <c r="E4" s="84" t="s">
        <v>92</v>
      </c>
      <c r="F4" s="84" t="s">
        <v>92</v>
      </c>
      <c r="G4" s="84" t="s">
        <v>92</v>
      </c>
      <c r="H4" s="84"/>
      <c r="I4" s="84"/>
      <c r="J4" s="84"/>
      <c r="K4" s="84"/>
      <c r="L4" s="84"/>
      <c r="M4" s="84"/>
      <c r="N4" s="84"/>
      <c r="O4" s="84"/>
      <c r="P4" s="84"/>
    </row>
    <row r="5" spans="2:16" ht="18">
      <c r="B5" s="85">
        <v>2</v>
      </c>
      <c r="C5" s="86" t="s">
        <v>69</v>
      </c>
      <c r="D5" s="84" t="s">
        <v>92</v>
      </c>
      <c r="E5" s="84" t="s">
        <v>92</v>
      </c>
      <c r="F5" s="84" t="s">
        <v>92</v>
      </c>
      <c r="G5" s="84" t="s">
        <v>92</v>
      </c>
      <c r="H5" s="84" t="s">
        <v>92</v>
      </c>
      <c r="I5" s="84"/>
      <c r="J5" s="84"/>
      <c r="K5" s="84"/>
      <c r="L5" s="84"/>
      <c r="M5" s="84"/>
      <c r="N5" s="84"/>
      <c r="O5" s="84"/>
      <c r="P5" s="84"/>
    </row>
    <row r="6" spans="2:16" ht="18">
      <c r="B6" s="85">
        <v>3</v>
      </c>
      <c r="C6" s="86" t="s">
        <v>71</v>
      </c>
      <c r="D6" s="84" t="s">
        <v>92</v>
      </c>
      <c r="E6" s="84" t="s">
        <v>92</v>
      </c>
      <c r="F6" s="84" t="s">
        <v>92</v>
      </c>
      <c r="G6" s="84" t="s">
        <v>92</v>
      </c>
      <c r="H6" s="84" t="s">
        <v>92</v>
      </c>
      <c r="I6" s="84"/>
      <c r="J6" s="84"/>
      <c r="K6" s="84"/>
      <c r="L6" s="84"/>
      <c r="M6" s="84"/>
      <c r="N6" s="84"/>
      <c r="O6" s="84"/>
      <c r="P6" s="84"/>
    </row>
    <row r="7" spans="2:16" ht="18">
      <c r="B7" s="85">
        <v>4</v>
      </c>
      <c r="C7" s="86" t="s">
        <v>95</v>
      </c>
      <c r="D7" s="84" t="s">
        <v>92</v>
      </c>
      <c r="E7" s="84" t="s">
        <v>92</v>
      </c>
      <c r="F7" s="84" t="s">
        <v>92</v>
      </c>
      <c r="G7" s="84" t="s">
        <v>92</v>
      </c>
      <c r="H7" s="84" t="s">
        <v>92</v>
      </c>
      <c r="I7" s="84"/>
      <c r="J7" s="84"/>
      <c r="K7" s="84"/>
      <c r="L7" s="84"/>
      <c r="M7" s="84"/>
      <c r="N7" s="84"/>
      <c r="O7" s="84"/>
      <c r="P7" s="84"/>
    </row>
    <row r="8" spans="2:16" ht="18">
      <c r="B8" s="85">
        <v>5</v>
      </c>
      <c r="C8" s="86" t="s">
        <v>96</v>
      </c>
      <c r="D8" s="84" t="s">
        <v>92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2:16" ht="18">
      <c r="B9" s="85">
        <v>6</v>
      </c>
      <c r="C9" s="86" t="s">
        <v>97</v>
      </c>
      <c r="D9" s="84" t="s">
        <v>92</v>
      </c>
      <c r="E9" s="84" t="s">
        <v>92</v>
      </c>
      <c r="F9" s="84" t="s">
        <v>92</v>
      </c>
      <c r="G9" s="84" t="s">
        <v>92</v>
      </c>
      <c r="H9" s="84" t="s">
        <v>92</v>
      </c>
      <c r="I9" s="84"/>
      <c r="J9" s="84"/>
      <c r="K9" s="84"/>
      <c r="L9" s="84"/>
      <c r="M9" s="84"/>
      <c r="N9" s="84"/>
      <c r="O9" s="84"/>
      <c r="P9" s="84"/>
    </row>
    <row r="10" spans="2:16" ht="18">
      <c r="B10" s="85">
        <v>7</v>
      </c>
      <c r="C10" s="86" t="s">
        <v>93</v>
      </c>
      <c r="D10" s="84" t="s">
        <v>92</v>
      </c>
      <c r="E10" s="84" t="s">
        <v>92</v>
      </c>
      <c r="F10" s="84" t="s">
        <v>92</v>
      </c>
      <c r="G10" s="84" t="s">
        <v>92</v>
      </c>
      <c r="H10" s="84" t="s">
        <v>92</v>
      </c>
      <c r="I10" s="84"/>
      <c r="J10" s="84"/>
      <c r="K10" s="84"/>
      <c r="L10" s="84"/>
      <c r="M10" s="84"/>
      <c r="N10" s="84"/>
      <c r="O10" s="84"/>
      <c r="P10" s="84"/>
    </row>
    <row r="11" spans="2:16" ht="18">
      <c r="B11" s="85">
        <v>8</v>
      </c>
      <c r="C11" s="86" t="s">
        <v>72</v>
      </c>
      <c r="D11" s="84" t="s">
        <v>92</v>
      </c>
      <c r="E11" s="84" t="s">
        <v>92</v>
      </c>
      <c r="F11" s="84" t="s">
        <v>92</v>
      </c>
      <c r="G11" s="84" t="s">
        <v>92</v>
      </c>
      <c r="H11" s="84" t="s">
        <v>92</v>
      </c>
      <c r="I11" s="84"/>
      <c r="J11" s="84"/>
      <c r="K11" s="84"/>
      <c r="L11" s="84"/>
      <c r="M11" s="84"/>
      <c r="N11" s="84"/>
      <c r="O11" s="84"/>
      <c r="P11" s="84"/>
    </row>
    <row r="12" spans="2:16" ht="18">
      <c r="B12" s="85">
        <v>9</v>
      </c>
      <c r="C12" s="86" t="s">
        <v>98</v>
      </c>
      <c r="D12" s="84"/>
      <c r="E12" s="84" t="s">
        <v>92</v>
      </c>
      <c r="F12" s="84" t="s">
        <v>92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2:16" ht="18">
      <c r="B13" s="85">
        <v>10</v>
      </c>
      <c r="C13" s="86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2:16" ht="18">
      <c r="B14" s="85">
        <v>11</v>
      </c>
      <c r="C14" s="8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2:16" ht="18">
      <c r="B15" s="85">
        <v>12</v>
      </c>
      <c r="C15" s="86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2:16" ht="18">
      <c r="B16" s="85">
        <v>13</v>
      </c>
      <c r="C16" s="86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2:16" ht="18">
      <c r="B17" s="85">
        <v>14</v>
      </c>
      <c r="C17" s="86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2:16" ht="18">
      <c r="B18" s="85">
        <v>15</v>
      </c>
      <c r="C18" s="8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2:16" ht="18">
      <c r="B19" s="85">
        <v>16</v>
      </c>
      <c r="C19" s="86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2:16" ht="18">
      <c r="B20" s="85">
        <v>17</v>
      </c>
      <c r="C20" s="86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2:16" ht="18">
      <c r="B21" s="85">
        <v>18</v>
      </c>
      <c r="C21" s="86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2:16" ht="18">
      <c r="B22" s="85">
        <v>19</v>
      </c>
      <c r="C22" s="86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2:16" ht="18">
      <c r="B23" s="85">
        <v>20</v>
      </c>
      <c r="C23" s="86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2:16" ht="16.5">
      <c r="B24" s="85" t="s">
        <v>91</v>
      </c>
      <c r="C24" s="84"/>
      <c r="D24" s="84">
        <v>8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2019-06-05T14:17:08Z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