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2" yWindow="0" windowWidth="9672" windowHeight="8460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B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<sst xmlns="http://schemas.openxmlformats.org/spreadsheetml/2006/main" count="228" uniqueCount="132">
  <si>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</si>
  <si>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</si>
  <si>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</si>
  <si>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</si>
  <si>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</si>
  <si>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</si>
  <si>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</si>
  <si>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</si>
  <si>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</si>
  <si>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</si>
  <si>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</si>
  <si>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</si>
  <si>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</si>
  <si>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</si>
  <si>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</si>
  <si>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</si>
  <si>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</si>
  <si>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</si>
  <si>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</si>
  <si>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</si>
  <si>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</si>
  <si>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</si>
  <si>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</si>
  <si>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</si>
  <si>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</si>
  <si>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01</t>
  </si>
  <si>
    <t>02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</si>
  <si>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</si>
  <si>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</si>
  <si>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</si>
  <si>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</si>
  <si>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林美秀</t>
  </si>
  <si>
    <t>蔡美珍</t>
  </si>
  <si>
    <t>林騰雲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</si>
  <si>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</si>
  <si>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</si>
  <si>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</si>
  <si>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</si>
  <si>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</si>
  <si>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</si>
  <si>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</si>
  <si>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</si>
  <si>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</si>
  <si>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</si>
  <si>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</si>
  <si>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</si>
  <si>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</si>
  <si>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</si>
  <si>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</si>
  <si>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</si>
  <si>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</si>
  <si>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</si>
  <si>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</si>
  <si>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</si>
  <si>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</si>
  <si>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</si>
  <si>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</si>
  <si>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05</t>
  </si>
  <si>
    <t>07</t>
  </si>
  <si>
    <t>郭珍宜</t>
  </si>
  <si>
    <t>游建富</t>
  </si>
  <si>
    <t>03</t>
  </si>
  <si>
    <t>09</t>
  </si>
  <si>
    <t>入選</t>
  </si>
  <si>
    <t>04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</si>
  <si>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本月份參賽人數會員7人，收件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張，恭喜得獎的同好們！</t>
    </r>
  </si>
  <si>
    <t xml:space="preserve">            106年12月份專題月賽領獎名單</t>
  </si>
  <si>
    <t xml:space="preserve">  ( 獎項於107年1月3日頒獎 )</t>
  </si>
  <si>
    <t>107年1月份 得獎名單</t>
  </si>
  <si>
    <t>106年1月3日 PM 19:30</t>
  </si>
  <si>
    <t>107年1月專題：人像(男女老少)</t>
  </si>
  <si>
    <t>107年1月3日製表</t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</si>
  <si>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2月7</t>
    </r>
    <r>
      <rPr>
        <sz val="12"/>
        <rFont val="標楷體"/>
        <family val="4"/>
      </rPr>
      <t>日評審時出席領獎，若未能親自領獎者，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</si>
  <si>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color indexed="10"/>
        <rFont val="標楷體"/>
        <family val="4"/>
      </rPr>
      <t>2月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color indexed="10"/>
        <rFont val="標楷體"/>
        <family val="4"/>
      </rPr>
      <t>風景與環保</t>
    </r>
    <r>
      <rPr>
        <sz val="10"/>
        <rFont val="標楷體"/>
        <family val="4"/>
      </rPr>
      <t>」。</t>
    </r>
  </si>
  <si>
    <t>台北攝影學會 專題月賽一月份累積計分表</t>
  </si>
  <si>
    <t xml:space="preserve">   106年1月3日製表</t>
  </si>
  <si>
    <t>入選</t>
  </si>
  <si>
    <t>如夢似幻</t>
  </si>
  <si>
    <t>林麗黛</t>
  </si>
  <si>
    <t>錦繡飛揚</t>
  </si>
  <si>
    <t>探戈起舞</t>
  </si>
  <si>
    <t>豐收</t>
  </si>
  <si>
    <t>金雞獨立</t>
  </si>
  <si>
    <t>陳曉悌</t>
  </si>
  <si>
    <t>思想起</t>
  </si>
  <si>
    <t>絢爛中的平靜</t>
  </si>
  <si>
    <t>溫馨的手</t>
  </si>
  <si>
    <t>林騰雲</t>
  </si>
  <si>
    <t>別再靠過來</t>
  </si>
  <si>
    <t>別再玩玉米了！</t>
  </si>
  <si>
    <t>惘</t>
  </si>
  <si>
    <t>蔡美珍</t>
  </si>
  <si>
    <t>你是我的大玩偶</t>
  </si>
  <si>
    <t>緊跟不捨</t>
  </si>
  <si>
    <t>陳鉑澤</t>
  </si>
  <si>
    <t>激光激情</t>
  </si>
  <si>
    <t>倒看人生</t>
  </si>
  <si>
    <t>浴火新生</t>
  </si>
  <si>
    <t>林千雅</t>
  </si>
  <si>
    <t>揮灑我的彩虹</t>
  </si>
  <si>
    <t>郭珍宜</t>
  </si>
  <si>
    <t>沉思</t>
  </si>
  <si>
    <t>林美秀</t>
  </si>
  <si>
    <t>藝妓</t>
  </si>
  <si>
    <t>泥童展顏</t>
  </si>
  <si>
    <t>陳郁惠</t>
  </si>
  <si>
    <t>陳郁惠</t>
  </si>
  <si>
    <t>歡笑的時光</t>
  </si>
  <si>
    <t>採礦人生</t>
  </si>
  <si>
    <t>小姊弟</t>
  </si>
  <si>
    <t>認真工作的強哥</t>
  </si>
  <si>
    <t>妝顏</t>
  </si>
  <si>
    <t>挽面</t>
  </si>
  <si>
    <t>玩泥巴</t>
  </si>
  <si>
    <t>謝慧真</t>
  </si>
  <si>
    <t>劉文斌</t>
  </si>
  <si>
    <t>製鼓達人</t>
  </si>
  <si>
    <t>佛在我心</t>
  </si>
  <si>
    <t>寶刀未老</t>
  </si>
  <si>
    <t>影賽委員：蕭華英、陳蘇奇、劉昆易、石美燕。    監分: 林麗黛</t>
  </si>
  <si>
    <t>評審老師：馬紹湖（評介）、盧振光、謝美華、洪詩坤、陳豐麟。</t>
  </si>
  <si>
    <t>翩翩起舞</t>
  </si>
  <si>
    <t>葉乾坤</t>
  </si>
  <si>
    <t>裸女_3</t>
  </si>
  <si>
    <t>13</t>
  </si>
  <si>
    <t>14</t>
  </si>
  <si>
    <t>15</t>
  </si>
  <si>
    <t>葉清坤</t>
  </si>
  <si>
    <t>爺爺抱抱，別哭</t>
  </si>
  <si>
    <t>逗趣</t>
  </si>
  <si>
    <t>快樂泡泡</t>
  </si>
  <si>
    <t>※本月份來件15人共計72張；入選以上35張。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</si>
</sst>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1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b/>
      <sz val="12"/>
      <color indexed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0" applyNumberFormat="0" applyBorder="0" applyAlignment="0" applyProtection="0"/>
    <xf numFmtId="9" fontId="0" fillId="0" borderId="0" applyFont="0" applyFill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2" applyNumberFormat="0" applyAlignment="0" applyProtection="0"/>
    <xf numFmtId="0" fontId="66" fillId="21" borderId="8" applyNumberFormat="0" applyAlignment="0" applyProtection="0"/>
    <xf numFmtId="0" fontId="67" fillId="30" borderId="9" applyNumberFormat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16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 quotePrefix="1">
      <alignment horizontal="center" vertical="center"/>
    </xf>
    <xf numFmtId="0" fontId="21" fillId="0" borderId="10" xfId="33" applyFont="1" applyBorder="1" applyAlignment="1">
      <alignment horizontal="center" vertical="center"/>
      <protection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5" fillId="0" borderId="10" xfId="33" applyFont="1" applyBorder="1" applyAlignment="1">
      <alignment horizontal="center" vertical="top" wrapText="1"/>
      <protection/>
    </xf>
    <xf numFmtId="0" fontId="25" fillId="0" borderId="11" xfId="0" applyFont="1" applyBorder="1" applyAlignment="1" quotePrefix="1">
      <alignment horizontal="center" vertical="center"/>
    </xf>
    <xf numFmtId="0" fontId="8" fillId="33" borderId="12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8" fillId="0" borderId="13" xfId="33" applyFont="1" applyBorder="1" applyAlignment="1">
      <alignment horizontal="center" vertical="top" wrapText="1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34" borderId="16" xfId="33" applyFont="1" applyFill="1" applyBorder="1" applyAlignment="1">
      <alignment horizontal="center" vertical="center"/>
      <protection/>
    </xf>
    <xf numFmtId="0" fontId="15" fillId="33" borderId="16" xfId="33" applyFont="1" applyFill="1" applyBorder="1" applyAlignment="1">
      <alignment horizontal="center" vertical="center"/>
      <protection/>
    </xf>
    <xf numFmtId="0" fontId="15" fillId="33" borderId="17" xfId="33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5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27" fillId="0" borderId="0" xfId="46" applyFont="1" applyAlignment="1" applyProtection="1">
      <alignment/>
      <protection/>
    </xf>
    <xf numFmtId="0" fontId="14" fillId="0" borderId="0" xfId="33" applyFont="1" applyAlignment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0" fontId="8" fillId="0" borderId="28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indent="1"/>
    </xf>
    <xf numFmtId="0" fontId="21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1" fillId="0" borderId="0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wrapText="1"/>
    </xf>
    <xf numFmtId="0" fontId="16" fillId="0" borderId="37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8" fillId="35" borderId="10" xfId="3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/>
    </xf>
    <xf numFmtId="0" fontId="8" fillId="35" borderId="16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7" xfId="0" applyFont="1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190500</xdr:rowOff>
    </xdr:from>
    <xdr:to>
      <xdr:col>2</xdr:col>
      <xdr:colOff>600075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905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39</xdr:row>
      <xdr:rowOff>133350</xdr:rowOff>
    </xdr:from>
    <xdr:to>
      <xdr:col>2</xdr:col>
      <xdr:colOff>333375</xdr:colOff>
      <xdr:row>41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9020175"/>
          <a:ext cx="571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190500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9050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619125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PageLayoutView="0" workbookViewId="0" topLeftCell="B1">
      <selection activeCell="R61" sqref="R61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7.375" style="0" customWidth="1"/>
    <col min="14" max="14" width="12.125" style="0" customWidth="1"/>
  </cols>
  <sheetData>
    <row r="2" spans="2:14" ht="32.25">
      <c r="B2" s="76" t="s">
        <v>37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14" ht="33" thickBot="1">
      <c r="B3" s="78" t="s">
        <v>68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21" customHeight="1">
      <c r="B4" s="79" t="s">
        <v>70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1"/>
    </row>
    <row r="5" spans="2:14" ht="21" customHeight="1">
      <c r="B5" s="73" t="s">
        <v>120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2:14" ht="21" customHeight="1">
      <c r="B6" s="73" t="s">
        <v>39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2:14" ht="21" customHeight="1">
      <c r="B7" s="82" t="s">
        <v>119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</row>
    <row r="8" spans="2:14" ht="21" customHeight="1">
      <c r="B8" s="73" t="s">
        <v>56</v>
      </c>
      <c r="C8" s="74"/>
      <c r="D8" s="74"/>
      <c r="E8" s="74"/>
      <c r="F8" s="74"/>
      <c r="G8" s="74"/>
      <c r="H8" s="74"/>
      <c r="I8" s="74"/>
      <c r="J8" s="12"/>
      <c r="K8" s="12" t="s">
        <v>38</v>
      </c>
      <c r="L8" s="74" t="s">
        <v>69</v>
      </c>
      <c r="M8" s="74"/>
      <c r="N8" s="75"/>
    </row>
    <row r="9" spans="2:14" ht="16.5">
      <c r="B9" s="9" t="s">
        <v>45</v>
      </c>
      <c r="C9" s="71" t="s">
        <v>1</v>
      </c>
      <c r="D9" s="71"/>
      <c r="E9" s="8" t="s">
        <v>2</v>
      </c>
      <c r="F9" s="8" t="s">
        <v>29</v>
      </c>
      <c r="G9" s="71" t="s">
        <v>1</v>
      </c>
      <c r="H9" s="71"/>
      <c r="I9" s="8" t="s">
        <v>2</v>
      </c>
      <c r="J9" s="8"/>
      <c r="K9" s="8" t="s">
        <v>0</v>
      </c>
      <c r="L9" s="71" t="s">
        <v>1</v>
      </c>
      <c r="M9" s="71"/>
      <c r="N9" s="10" t="s">
        <v>2</v>
      </c>
    </row>
    <row r="10" spans="2:14" ht="16.5">
      <c r="B10" s="9" t="s">
        <v>34</v>
      </c>
      <c r="C10" s="72" t="s">
        <v>107</v>
      </c>
      <c r="D10" s="72"/>
      <c r="E10" s="106" t="s">
        <v>87</v>
      </c>
      <c r="F10" s="107" t="s">
        <v>63</v>
      </c>
      <c r="G10" s="108" t="s">
        <v>82</v>
      </c>
      <c r="H10" s="108"/>
      <c r="I10" s="107" t="s">
        <v>83</v>
      </c>
      <c r="J10" s="109"/>
      <c r="K10" s="107" t="s">
        <v>20</v>
      </c>
      <c r="L10" s="108" t="s">
        <v>121</v>
      </c>
      <c r="M10" s="108"/>
      <c r="N10" s="110" t="s">
        <v>100</v>
      </c>
    </row>
    <row r="11" spans="2:14" ht="16.5">
      <c r="B11" s="9" t="s">
        <v>13</v>
      </c>
      <c r="C11" s="72" t="s">
        <v>108</v>
      </c>
      <c r="D11" s="72"/>
      <c r="E11" s="107" t="s">
        <v>78</v>
      </c>
      <c r="F11" s="107" t="s">
        <v>63</v>
      </c>
      <c r="G11" s="108" t="s">
        <v>84</v>
      </c>
      <c r="H11" s="108"/>
      <c r="I11" s="106" t="s">
        <v>83</v>
      </c>
      <c r="J11" s="109"/>
      <c r="K11" s="107" t="s">
        <v>20</v>
      </c>
      <c r="L11" s="108" t="s">
        <v>123</v>
      </c>
      <c r="M11" s="108"/>
      <c r="N11" s="110" t="s">
        <v>122</v>
      </c>
    </row>
    <row r="12" spans="2:14" ht="16.5">
      <c r="B12" s="9" t="s">
        <v>35</v>
      </c>
      <c r="C12" s="72" t="s">
        <v>104</v>
      </c>
      <c r="D12" s="72"/>
      <c r="E12" s="106" t="s">
        <v>106</v>
      </c>
      <c r="F12" s="107" t="s">
        <v>63</v>
      </c>
      <c r="G12" s="108" t="s">
        <v>85</v>
      </c>
      <c r="H12" s="108"/>
      <c r="I12" s="106" t="s">
        <v>83</v>
      </c>
      <c r="J12" s="109"/>
      <c r="K12" s="107" t="s">
        <v>20</v>
      </c>
      <c r="L12" s="108" t="s">
        <v>128</v>
      </c>
      <c r="M12" s="108"/>
      <c r="N12" s="110" t="s">
        <v>105</v>
      </c>
    </row>
    <row r="13" spans="2:14" ht="16.5">
      <c r="B13" s="9" t="s">
        <v>17</v>
      </c>
      <c r="C13" s="72" t="s">
        <v>109</v>
      </c>
      <c r="D13" s="72"/>
      <c r="E13" s="107" t="s">
        <v>91</v>
      </c>
      <c r="F13" s="107" t="s">
        <v>63</v>
      </c>
      <c r="G13" s="108" t="s">
        <v>86</v>
      </c>
      <c r="H13" s="108"/>
      <c r="I13" s="106" t="s">
        <v>87</v>
      </c>
      <c r="J13" s="109"/>
      <c r="K13" s="107" t="s">
        <v>20</v>
      </c>
      <c r="L13" s="108" t="s">
        <v>129</v>
      </c>
      <c r="M13" s="108"/>
      <c r="N13" s="110" t="s">
        <v>105</v>
      </c>
    </row>
    <row r="14" spans="2:14" ht="16.5">
      <c r="B14" s="9" t="s">
        <v>27</v>
      </c>
      <c r="C14" s="72" t="s">
        <v>110</v>
      </c>
      <c r="D14" s="72"/>
      <c r="E14" s="106" t="s">
        <v>87</v>
      </c>
      <c r="F14" s="107" t="s">
        <v>20</v>
      </c>
      <c r="G14" s="108" t="s">
        <v>88</v>
      </c>
      <c r="H14" s="108"/>
      <c r="I14" s="107" t="s">
        <v>87</v>
      </c>
      <c r="J14" s="109"/>
      <c r="K14" s="107" t="s">
        <v>20</v>
      </c>
      <c r="L14" s="108" t="s">
        <v>130</v>
      </c>
      <c r="M14" s="108"/>
      <c r="N14" s="110" t="s">
        <v>114</v>
      </c>
    </row>
    <row r="15" spans="2:14" ht="16.5">
      <c r="B15" s="9" t="s">
        <v>17</v>
      </c>
      <c r="C15" s="72" t="s">
        <v>111</v>
      </c>
      <c r="D15" s="72"/>
      <c r="E15" s="106" t="s">
        <v>106</v>
      </c>
      <c r="F15" s="107" t="s">
        <v>20</v>
      </c>
      <c r="G15" s="108" t="s">
        <v>89</v>
      </c>
      <c r="H15" s="108"/>
      <c r="I15" s="107" t="s">
        <v>87</v>
      </c>
      <c r="J15" s="109"/>
      <c r="K15" s="107" t="s">
        <v>20</v>
      </c>
      <c r="L15" s="108"/>
      <c r="M15" s="108"/>
      <c r="N15" s="111"/>
    </row>
    <row r="16" spans="2:14" ht="16.5">
      <c r="B16" s="9" t="s">
        <v>27</v>
      </c>
      <c r="C16" s="72" t="s">
        <v>112</v>
      </c>
      <c r="D16" s="72"/>
      <c r="E16" s="106" t="s">
        <v>106</v>
      </c>
      <c r="F16" s="107" t="s">
        <v>20</v>
      </c>
      <c r="G16" s="108" t="s">
        <v>90</v>
      </c>
      <c r="H16" s="108"/>
      <c r="I16" s="107" t="s">
        <v>91</v>
      </c>
      <c r="J16" s="109"/>
      <c r="K16" s="107" t="s">
        <v>20</v>
      </c>
      <c r="L16" s="108"/>
      <c r="M16" s="108"/>
      <c r="N16" s="111"/>
    </row>
    <row r="17" spans="2:15" ht="16.5">
      <c r="B17" s="9" t="s">
        <v>17</v>
      </c>
      <c r="C17" s="72" t="s">
        <v>113</v>
      </c>
      <c r="D17" s="72"/>
      <c r="E17" s="107" t="s">
        <v>114</v>
      </c>
      <c r="F17" s="107" t="s">
        <v>20</v>
      </c>
      <c r="G17" s="108" t="s">
        <v>92</v>
      </c>
      <c r="H17" s="108"/>
      <c r="I17" s="107" t="s">
        <v>91</v>
      </c>
      <c r="J17" s="109"/>
      <c r="K17" s="107" t="s">
        <v>20</v>
      </c>
      <c r="L17" s="108"/>
      <c r="M17" s="108"/>
      <c r="N17" s="111"/>
      <c r="O17" t="s">
        <v>30</v>
      </c>
    </row>
    <row r="18" spans="2:14" ht="16.5">
      <c r="B18" s="9" t="s">
        <v>63</v>
      </c>
      <c r="C18" s="72" t="s">
        <v>116</v>
      </c>
      <c r="D18" s="72"/>
      <c r="E18" s="107" t="s">
        <v>115</v>
      </c>
      <c r="F18" s="107" t="s">
        <v>20</v>
      </c>
      <c r="G18" s="108" t="s">
        <v>93</v>
      </c>
      <c r="H18" s="108"/>
      <c r="I18" s="107" t="s">
        <v>91</v>
      </c>
      <c r="J18" s="109"/>
      <c r="K18" s="107" t="s">
        <v>20</v>
      </c>
      <c r="L18" s="108"/>
      <c r="M18" s="108"/>
      <c r="N18" s="111"/>
    </row>
    <row r="19" spans="2:14" ht="16.5">
      <c r="B19" s="9" t="s">
        <v>20</v>
      </c>
      <c r="C19" s="72" t="s">
        <v>117</v>
      </c>
      <c r="D19" s="72"/>
      <c r="E19" s="106" t="s">
        <v>83</v>
      </c>
      <c r="F19" s="107" t="s">
        <v>20</v>
      </c>
      <c r="G19" s="108" t="s">
        <v>95</v>
      </c>
      <c r="H19" s="108"/>
      <c r="I19" s="107" t="s">
        <v>94</v>
      </c>
      <c r="J19" s="109"/>
      <c r="K19" s="107" t="s">
        <v>20</v>
      </c>
      <c r="L19" s="108"/>
      <c r="M19" s="108"/>
      <c r="N19" s="111"/>
    </row>
    <row r="20" spans="2:14" ht="16.5">
      <c r="B20" s="9" t="s">
        <v>28</v>
      </c>
      <c r="C20" s="72" t="s">
        <v>118</v>
      </c>
      <c r="D20" s="72"/>
      <c r="E20" s="107" t="s">
        <v>91</v>
      </c>
      <c r="F20" s="107" t="s">
        <v>20</v>
      </c>
      <c r="G20" s="108" t="s">
        <v>96</v>
      </c>
      <c r="H20" s="108"/>
      <c r="I20" s="107" t="s">
        <v>94</v>
      </c>
      <c r="J20" s="109"/>
      <c r="K20" s="107" t="s">
        <v>20</v>
      </c>
      <c r="L20" s="108"/>
      <c r="M20" s="108"/>
      <c r="N20" s="111"/>
    </row>
    <row r="21" spans="2:14" ht="16.5">
      <c r="B21" s="9" t="s">
        <v>28</v>
      </c>
      <c r="C21" s="72" t="s">
        <v>77</v>
      </c>
      <c r="D21" s="72"/>
      <c r="E21" s="107" t="s">
        <v>78</v>
      </c>
      <c r="F21" s="107" t="s">
        <v>20</v>
      </c>
      <c r="G21" s="108" t="s">
        <v>97</v>
      </c>
      <c r="H21" s="108"/>
      <c r="I21" s="107" t="s">
        <v>98</v>
      </c>
      <c r="J21" s="109"/>
      <c r="K21" s="107" t="s">
        <v>20</v>
      </c>
      <c r="L21" s="108"/>
      <c r="M21" s="108"/>
      <c r="N21" s="111"/>
    </row>
    <row r="22" spans="2:14" ht="16.5">
      <c r="B22" s="9" t="s">
        <v>28</v>
      </c>
      <c r="C22" s="72" t="s">
        <v>79</v>
      </c>
      <c r="D22" s="72"/>
      <c r="E22" s="107" t="s">
        <v>78</v>
      </c>
      <c r="F22" s="107" t="s">
        <v>76</v>
      </c>
      <c r="G22" s="108" t="s">
        <v>99</v>
      </c>
      <c r="H22" s="108"/>
      <c r="I22" s="107" t="s">
        <v>100</v>
      </c>
      <c r="J22" s="109"/>
      <c r="K22" s="107" t="s">
        <v>76</v>
      </c>
      <c r="L22" s="108"/>
      <c r="M22" s="108"/>
      <c r="N22" s="111"/>
    </row>
    <row r="23" spans="2:14" ht="16.5">
      <c r="B23" s="9" t="s">
        <v>28</v>
      </c>
      <c r="C23" s="72" t="s">
        <v>80</v>
      </c>
      <c r="D23" s="72"/>
      <c r="E23" s="107" t="s">
        <v>78</v>
      </c>
      <c r="F23" s="107" t="s">
        <v>20</v>
      </c>
      <c r="G23" s="108" t="s">
        <v>101</v>
      </c>
      <c r="H23" s="108"/>
      <c r="I23" s="107" t="s">
        <v>102</v>
      </c>
      <c r="J23" s="109"/>
      <c r="K23" s="107" t="s">
        <v>20</v>
      </c>
      <c r="L23" s="108"/>
      <c r="M23" s="108"/>
      <c r="N23" s="111"/>
    </row>
    <row r="24" spans="2:14" ht="17.25" thickBot="1">
      <c r="B24" s="11" t="s">
        <v>28</v>
      </c>
      <c r="C24" s="85" t="s">
        <v>81</v>
      </c>
      <c r="D24" s="86"/>
      <c r="E24" s="112" t="s">
        <v>78</v>
      </c>
      <c r="F24" s="112" t="s">
        <v>76</v>
      </c>
      <c r="G24" s="113" t="s">
        <v>103</v>
      </c>
      <c r="H24" s="113"/>
      <c r="I24" s="112" t="s">
        <v>114</v>
      </c>
      <c r="J24" s="114"/>
      <c r="K24" s="112" t="s">
        <v>76</v>
      </c>
      <c r="L24" s="113"/>
      <c r="M24" s="113"/>
      <c r="N24" s="115"/>
    </row>
    <row r="25" s="1" customFormat="1" ht="16.5"/>
    <row r="26" spans="2:14" s="1" customFormat="1" ht="15.75">
      <c r="B26" s="88" t="s">
        <v>131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8" spans="2:14" ht="24">
      <c r="B28" s="2"/>
      <c r="C28" s="93" t="s">
        <v>3</v>
      </c>
      <c r="D28" s="93"/>
      <c r="E28" s="93"/>
      <c r="F28" s="93"/>
      <c r="G28" s="93"/>
      <c r="H28" s="93"/>
      <c r="I28" s="93"/>
      <c r="J28" s="93"/>
      <c r="K28" s="93"/>
      <c r="L28" s="94" t="s">
        <v>71</v>
      </c>
      <c r="M28" s="94"/>
      <c r="N28" s="94"/>
    </row>
    <row r="29" spans="2:15" ht="15.75">
      <c r="B29" s="77" t="s">
        <v>65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3"/>
    </row>
    <row r="30" spans="2:14" ht="15.75">
      <c r="B30" s="77" t="s">
        <v>73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4" ht="15.75">
      <c r="B31" s="87" t="s">
        <v>72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4" ht="15.75">
      <c r="B32" s="77" t="s">
        <v>40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</row>
    <row r="33" spans="2:14" ht="15.75">
      <c r="B33" s="77" t="s">
        <v>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2:14" ht="15.75">
      <c r="B34" s="88" t="s">
        <v>41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</row>
    <row r="35" spans="2:14" ht="15.75"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</row>
    <row r="36" spans="2:14" ht="15.7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41" spans="2:15" ht="25.5" customHeight="1">
      <c r="B41" s="65" t="s">
        <v>74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2:15" ht="25.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3:15" s="1" customFormat="1" ht="16.5" thickBot="1">
      <c r="M43" s="70" t="s">
        <v>75</v>
      </c>
      <c r="N43" s="70"/>
      <c r="O43" s="70"/>
    </row>
    <row r="44" spans="2:15" s="1" customFormat="1" ht="15.75">
      <c r="B44" s="91" t="s">
        <v>42</v>
      </c>
      <c r="C44" s="66" t="s">
        <v>43</v>
      </c>
      <c r="D44" s="40" t="s">
        <v>5</v>
      </c>
      <c r="E44" s="41" t="s">
        <v>5</v>
      </c>
      <c r="F44" s="68" t="s">
        <v>24</v>
      </c>
      <c r="G44" s="68"/>
      <c r="H44" s="68"/>
      <c r="I44" s="68"/>
      <c r="J44" s="68"/>
      <c r="K44" s="66"/>
      <c r="L44" s="40" t="s">
        <v>21</v>
      </c>
      <c r="M44" s="41" t="s">
        <v>21</v>
      </c>
      <c r="N44" s="41" t="s">
        <v>23</v>
      </c>
      <c r="O44" s="42" t="s">
        <v>23</v>
      </c>
    </row>
    <row r="45" spans="2:15" s="1" customFormat="1" ht="15.75">
      <c r="B45" s="92"/>
      <c r="C45" s="67"/>
      <c r="D45" s="14" t="s">
        <v>6</v>
      </c>
      <c r="E45" s="13" t="s">
        <v>6</v>
      </c>
      <c r="F45" s="69"/>
      <c r="G45" s="69"/>
      <c r="H45" s="69"/>
      <c r="I45" s="69"/>
      <c r="J45" s="69"/>
      <c r="K45" s="67"/>
      <c r="L45" s="14" t="s">
        <v>6</v>
      </c>
      <c r="M45" s="13" t="s">
        <v>6</v>
      </c>
      <c r="N45" s="13" t="s">
        <v>7</v>
      </c>
      <c r="O45" s="43" t="s">
        <v>7</v>
      </c>
    </row>
    <row r="46" spans="2:15" s="1" customFormat="1" ht="15.75">
      <c r="B46" s="92"/>
      <c r="C46" s="67"/>
      <c r="D46" s="14" t="s">
        <v>7</v>
      </c>
      <c r="E46" s="13" t="s">
        <v>8</v>
      </c>
      <c r="F46" s="15" t="s">
        <v>11</v>
      </c>
      <c r="G46" s="15" t="s">
        <v>13</v>
      </c>
      <c r="H46" s="15" t="s">
        <v>15</v>
      </c>
      <c r="I46" s="15" t="s">
        <v>17</v>
      </c>
      <c r="J46" s="16"/>
      <c r="K46" s="33" t="s">
        <v>20</v>
      </c>
      <c r="L46" s="14" t="s">
        <v>8</v>
      </c>
      <c r="M46" s="13" t="s">
        <v>22</v>
      </c>
      <c r="N46" s="13" t="s">
        <v>8</v>
      </c>
      <c r="O46" s="43" t="s">
        <v>9</v>
      </c>
    </row>
    <row r="47" spans="2:15" s="1" customFormat="1" ht="15.75">
      <c r="B47" s="92"/>
      <c r="C47" s="67"/>
      <c r="D47" s="36" t="s">
        <v>9</v>
      </c>
      <c r="E47" s="35" t="s">
        <v>10</v>
      </c>
      <c r="F47" s="17" t="s">
        <v>12</v>
      </c>
      <c r="G47" s="17" t="s">
        <v>14</v>
      </c>
      <c r="H47" s="17" t="s">
        <v>16</v>
      </c>
      <c r="I47" s="17" t="s">
        <v>18</v>
      </c>
      <c r="J47" s="16"/>
      <c r="K47" s="38" t="s">
        <v>19</v>
      </c>
      <c r="L47" s="36" t="s">
        <v>10</v>
      </c>
      <c r="M47" s="35" t="s">
        <v>9</v>
      </c>
      <c r="N47" s="35" t="s">
        <v>10</v>
      </c>
      <c r="O47" s="44" t="s">
        <v>10</v>
      </c>
    </row>
    <row r="48" spans="2:15" s="1" customFormat="1" ht="15.75">
      <c r="B48" s="25" t="s">
        <v>25</v>
      </c>
      <c r="C48" s="23" t="s">
        <v>33</v>
      </c>
      <c r="D48" s="34">
        <v>0</v>
      </c>
      <c r="E48" s="37">
        <v>0</v>
      </c>
      <c r="F48" s="22">
        <v>1</v>
      </c>
      <c r="G48" s="22"/>
      <c r="H48" s="22"/>
      <c r="I48" s="22">
        <v>1</v>
      </c>
      <c r="J48" s="22"/>
      <c r="K48" s="22">
        <v>3</v>
      </c>
      <c r="L48" s="34">
        <f>F48+G48+H48+I48+K48</f>
        <v>5</v>
      </c>
      <c r="M48" s="37">
        <f>F48*5+G48*4+H48*3+I48*2+K48*1</f>
        <v>10</v>
      </c>
      <c r="N48" s="34">
        <f>E48+L48</f>
        <v>5</v>
      </c>
      <c r="O48" s="39">
        <f>D48+M48</f>
        <v>10</v>
      </c>
    </row>
    <row r="49" spans="2:15" s="1" customFormat="1" ht="15.75">
      <c r="B49" s="25" t="s">
        <v>26</v>
      </c>
      <c r="C49" s="23" t="s">
        <v>106</v>
      </c>
      <c r="D49" s="19">
        <v>0</v>
      </c>
      <c r="E49" s="20">
        <v>0</v>
      </c>
      <c r="F49" s="22"/>
      <c r="G49" s="22"/>
      <c r="H49" s="22">
        <v>1</v>
      </c>
      <c r="I49" s="22">
        <v>2</v>
      </c>
      <c r="J49" s="22"/>
      <c r="K49" s="22">
        <v>2</v>
      </c>
      <c r="L49" s="19">
        <f>F49+G49+H49+I49+K49</f>
        <v>5</v>
      </c>
      <c r="M49" s="20">
        <f>F49*5+G49*4+H49*3+I49*2+K49*1</f>
        <v>9</v>
      </c>
      <c r="N49" s="19">
        <f>E49+L49</f>
        <v>5</v>
      </c>
      <c r="O49" s="26">
        <f>D49+M49</f>
        <v>9</v>
      </c>
    </row>
    <row r="50" spans="2:15" s="1" customFormat="1" ht="15.75">
      <c r="B50" s="25" t="s">
        <v>61</v>
      </c>
      <c r="C50" s="8" t="s">
        <v>78</v>
      </c>
      <c r="D50" s="19">
        <v>0</v>
      </c>
      <c r="E50" s="20">
        <v>0</v>
      </c>
      <c r="F50" s="22"/>
      <c r="G50" s="22">
        <v>1</v>
      </c>
      <c r="H50" s="22"/>
      <c r="I50" s="22"/>
      <c r="J50" s="22"/>
      <c r="K50" s="22">
        <v>4</v>
      </c>
      <c r="L50" s="19">
        <f>F50+G50+H50+I50+K50</f>
        <v>5</v>
      </c>
      <c r="M50" s="20">
        <f>F50*5+G50*4+H50*3+I50*2+K50*1</f>
        <v>8</v>
      </c>
      <c r="N50" s="19">
        <f>E50+L50</f>
        <v>5</v>
      </c>
      <c r="O50" s="26">
        <f>D50+M50</f>
        <v>8</v>
      </c>
    </row>
    <row r="51" spans="2:15" s="1" customFormat="1" ht="15.75">
      <c r="B51" s="25" t="s">
        <v>64</v>
      </c>
      <c r="C51" s="18" t="s">
        <v>32</v>
      </c>
      <c r="D51" s="19">
        <v>0</v>
      </c>
      <c r="E51" s="20">
        <v>0</v>
      </c>
      <c r="F51" s="22"/>
      <c r="G51" s="22"/>
      <c r="H51" s="22"/>
      <c r="I51" s="22">
        <v>1</v>
      </c>
      <c r="J51" s="22"/>
      <c r="K51" s="22">
        <v>4</v>
      </c>
      <c r="L51" s="19">
        <f>F51+G51+H51+I51+K51</f>
        <v>5</v>
      </c>
      <c r="M51" s="20">
        <f>F51*5+G51*4+H51*3+I51*2+K51*1</f>
        <v>6</v>
      </c>
      <c r="N51" s="19">
        <f>E51+L51</f>
        <v>5</v>
      </c>
      <c r="O51" s="26">
        <f>D51+M51</f>
        <v>6</v>
      </c>
    </row>
    <row r="52" spans="2:15" s="1" customFormat="1" ht="15.75">
      <c r="B52" s="25" t="s">
        <v>57</v>
      </c>
      <c r="C52" s="8" t="s">
        <v>114</v>
      </c>
      <c r="D52" s="19">
        <v>0</v>
      </c>
      <c r="E52" s="20">
        <v>0</v>
      </c>
      <c r="F52" s="22"/>
      <c r="G52" s="22"/>
      <c r="H52" s="22"/>
      <c r="I52" s="22">
        <v>1</v>
      </c>
      <c r="J52" s="22"/>
      <c r="K52" s="22">
        <v>2</v>
      </c>
      <c r="L52" s="19">
        <f>F52+G52+H52+I52+K52</f>
        <v>3</v>
      </c>
      <c r="M52" s="20">
        <f>F52*5+G52*4+H52*3+I52*2+K52*1</f>
        <v>4</v>
      </c>
      <c r="N52" s="19">
        <f>E52+L52</f>
        <v>3</v>
      </c>
      <c r="O52" s="26">
        <f>D52+M52</f>
        <v>4</v>
      </c>
    </row>
    <row r="53" spans="2:15" s="1" customFormat="1" ht="15.75">
      <c r="B53" s="25" t="s">
        <v>57</v>
      </c>
      <c r="C53" s="106" t="s">
        <v>83</v>
      </c>
      <c r="D53" s="19">
        <v>0</v>
      </c>
      <c r="E53" s="20">
        <v>0</v>
      </c>
      <c r="F53" s="22"/>
      <c r="G53" s="22"/>
      <c r="H53" s="22"/>
      <c r="I53" s="22"/>
      <c r="J53" s="22"/>
      <c r="K53" s="22">
        <v>4</v>
      </c>
      <c r="L53" s="19">
        <f>F53+G53+H53+I53+K53</f>
        <v>4</v>
      </c>
      <c r="M53" s="20">
        <f>F53*5+G53*4+H53*3+I53*2+K53*1</f>
        <v>4</v>
      </c>
      <c r="N53" s="19">
        <f>E53+L53</f>
        <v>4</v>
      </c>
      <c r="O53" s="26">
        <f>D53+M53</f>
        <v>4</v>
      </c>
    </row>
    <row r="54" spans="2:15" s="1" customFormat="1" ht="15.75">
      <c r="B54" s="25" t="s">
        <v>58</v>
      </c>
      <c r="C54" s="8" t="s">
        <v>94</v>
      </c>
      <c r="D54" s="19">
        <v>0</v>
      </c>
      <c r="E54" s="20">
        <v>0</v>
      </c>
      <c r="F54" s="22"/>
      <c r="G54" s="22"/>
      <c r="H54" s="22"/>
      <c r="I54" s="22"/>
      <c r="J54" s="22"/>
      <c r="K54" s="22">
        <v>2</v>
      </c>
      <c r="L54" s="19">
        <f>F54+G54+H54+I54+K54</f>
        <v>2</v>
      </c>
      <c r="M54" s="20">
        <f>F54*5+G54*4+H54*3+I54*2+K54*1</f>
        <v>2</v>
      </c>
      <c r="N54" s="19">
        <f>E54+L54</f>
        <v>2</v>
      </c>
      <c r="O54" s="26">
        <f>D54+M54</f>
        <v>2</v>
      </c>
    </row>
    <row r="55" spans="2:15" s="1" customFormat="1" ht="15.75">
      <c r="B55" s="25" t="s">
        <v>58</v>
      </c>
      <c r="C55" s="8" t="s">
        <v>59</v>
      </c>
      <c r="D55" s="19">
        <v>0</v>
      </c>
      <c r="E55" s="20">
        <v>0</v>
      </c>
      <c r="F55" s="22"/>
      <c r="G55" s="22"/>
      <c r="H55" s="22"/>
      <c r="I55" s="22"/>
      <c r="J55" s="22"/>
      <c r="K55" s="22">
        <v>2</v>
      </c>
      <c r="L55" s="19">
        <f>F55+G55+H55+I55+K55</f>
        <v>2</v>
      </c>
      <c r="M55" s="20">
        <f>F55*5+G55*4+H55*3+I55*2+K55*1</f>
        <v>2</v>
      </c>
      <c r="N55" s="19">
        <f>E55+L55</f>
        <v>2</v>
      </c>
      <c r="O55" s="26">
        <f>D55+M55</f>
        <v>2</v>
      </c>
    </row>
    <row r="56" spans="2:15" s="1" customFormat="1" ht="15.75">
      <c r="B56" s="25" t="s">
        <v>62</v>
      </c>
      <c r="C56" s="8" t="s">
        <v>98</v>
      </c>
      <c r="D56" s="19">
        <v>0</v>
      </c>
      <c r="E56" s="20">
        <v>0</v>
      </c>
      <c r="F56" s="22"/>
      <c r="G56" s="22"/>
      <c r="H56" s="22"/>
      <c r="I56" s="22"/>
      <c r="J56" s="22"/>
      <c r="K56" s="22">
        <v>1</v>
      </c>
      <c r="L56" s="19">
        <f>F56+G56+H56+I56+K56</f>
        <v>1</v>
      </c>
      <c r="M56" s="20">
        <f>F56*5+G56*4+H56*3+I56*2+K56*1</f>
        <v>1</v>
      </c>
      <c r="N56" s="19">
        <f>E56+L56</f>
        <v>1</v>
      </c>
      <c r="O56" s="26">
        <f>D56+M56</f>
        <v>1</v>
      </c>
    </row>
    <row r="57" spans="2:15" s="1" customFormat="1" ht="15.75">
      <c r="B57" s="25" t="s">
        <v>62</v>
      </c>
      <c r="C57" s="8" t="s">
        <v>115</v>
      </c>
      <c r="D57" s="19">
        <v>0</v>
      </c>
      <c r="E57" s="20">
        <v>0</v>
      </c>
      <c r="F57" s="22"/>
      <c r="G57" s="22"/>
      <c r="H57" s="22"/>
      <c r="I57" s="22"/>
      <c r="J57" s="22"/>
      <c r="K57" s="22">
        <v>1</v>
      </c>
      <c r="L57" s="19">
        <f>F57+G57+H57+I57+K57</f>
        <v>1</v>
      </c>
      <c r="M57" s="20">
        <f>F57*5+G57*4+H57*3+I57*2+K57*1</f>
        <v>1</v>
      </c>
      <c r="N57" s="19">
        <f>E57+L57</f>
        <v>1</v>
      </c>
      <c r="O57" s="26">
        <f>D57+M57</f>
        <v>1</v>
      </c>
    </row>
    <row r="58" spans="2:15" s="1" customFormat="1" ht="15.75">
      <c r="B58" s="25" t="s">
        <v>62</v>
      </c>
      <c r="C58" s="23" t="s">
        <v>36</v>
      </c>
      <c r="D58" s="19">
        <v>0</v>
      </c>
      <c r="E58" s="20">
        <v>0</v>
      </c>
      <c r="F58" s="24"/>
      <c r="G58" s="24"/>
      <c r="H58" s="24"/>
      <c r="I58" s="22"/>
      <c r="J58" s="22"/>
      <c r="K58" s="63">
        <v>1</v>
      </c>
      <c r="L58" s="19">
        <f>F58+G58+H58+I58+K58</f>
        <v>1</v>
      </c>
      <c r="M58" s="20">
        <f>F58*5+G58*4+H58*3+I58*2+K58*1</f>
        <v>1</v>
      </c>
      <c r="N58" s="19">
        <f>E58+L58</f>
        <v>1</v>
      </c>
      <c r="O58" s="26">
        <f>D58+M58</f>
        <v>1</v>
      </c>
    </row>
    <row r="59" spans="2:15" s="1" customFormat="1" ht="15.75">
      <c r="B59" s="25" t="s">
        <v>62</v>
      </c>
      <c r="C59" s="23" t="s">
        <v>31</v>
      </c>
      <c r="D59" s="19">
        <v>0</v>
      </c>
      <c r="E59" s="20">
        <v>0</v>
      </c>
      <c r="F59" s="22"/>
      <c r="G59" s="22"/>
      <c r="H59" s="22"/>
      <c r="I59" s="22"/>
      <c r="J59" s="22"/>
      <c r="K59" s="22">
        <v>1</v>
      </c>
      <c r="L59" s="19">
        <f>F59+G59+H59+I59+K59</f>
        <v>1</v>
      </c>
      <c r="M59" s="20">
        <f>F59*5+G59*4+H59*3+I59*2+K59*1</f>
        <v>1</v>
      </c>
      <c r="N59" s="19">
        <f>E59+L59</f>
        <v>1</v>
      </c>
      <c r="O59" s="26">
        <f>D59+M59</f>
        <v>1</v>
      </c>
    </row>
    <row r="60" spans="2:15" s="1" customFormat="1" ht="15.75">
      <c r="B60" s="25" t="s">
        <v>124</v>
      </c>
      <c r="C60" s="23" t="s">
        <v>127</v>
      </c>
      <c r="D60" s="19">
        <v>0</v>
      </c>
      <c r="E60" s="20">
        <v>0</v>
      </c>
      <c r="F60" s="22"/>
      <c r="G60" s="22"/>
      <c r="H60" s="22"/>
      <c r="I60" s="22"/>
      <c r="J60" s="22"/>
      <c r="K60" s="22"/>
      <c r="L60" s="19">
        <f>F60+G60+H60+I60+K60</f>
        <v>0</v>
      </c>
      <c r="M60" s="20">
        <f>F60*5+G60*4+H60*3+I60*2+K60*1</f>
        <v>0</v>
      </c>
      <c r="N60" s="19">
        <f>E60+L60</f>
        <v>0</v>
      </c>
      <c r="O60" s="26">
        <f>D60+M60</f>
        <v>0</v>
      </c>
    </row>
    <row r="61" spans="2:15" s="1" customFormat="1" ht="15.75">
      <c r="B61" s="25" t="s">
        <v>125</v>
      </c>
      <c r="C61" s="8" t="s">
        <v>60</v>
      </c>
      <c r="D61" s="19">
        <v>0</v>
      </c>
      <c r="E61" s="20">
        <v>0</v>
      </c>
      <c r="F61" s="22"/>
      <c r="G61" s="22"/>
      <c r="H61" s="22"/>
      <c r="I61" s="22"/>
      <c r="J61" s="22"/>
      <c r="K61" s="22"/>
      <c r="L61" s="19">
        <f>F61+G61+H61+I61+K61</f>
        <v>0</v>
      </c>
      <c r="M61" s="20">
        <f>F61*5+G61*4+H61*3+I61*2+K61*1</f>
        <v>0</v>
      </c>
      <c r="N61" s="19">
        <f>E61+L61</f>
        <v>0</v>
      </c>
      <c r="O61" s="26">
        <f>D61+M61</f>
        <v>0</v>
      </c>
    </row>
    <row r="62" spans="2:15" s="1" customFormat="1" ht="15.75">
      <c r="B62" s="25" t="s">
        <v>126</v>
      </c>
      <c r="C62" s="8"/>
      <c r="D62" s="19">
        <v>0</v>
      </c>
      <c r="E62" s="20">
        <v>0</v>
      </c>
      <c r="F62" s="22"/>
      <c r="G62" s="22"/>
      <c r="H62" s="22"/>
      <c r="I62" s="22"/>
      <c r="J62" s="22"/>
      <c r="K62" s="22"/>
      <c r="L62" s="19">
        <f>F62+G62+H62+I62+K62</f>
        <v>0</v>
      </c>
      <c r="M62" s="20">
        <f>F62*5+G62*4+H62*3+I62*2+K62*1</f>
        <v>0</v>
      </c>
      <c r="N62" s="19">
        <f>E62+L62</f>
        <v>0</v>
      </c>
      <c r="O62" s="26">
        <f>D62+M62</f>
        <v>0</v>
      </c>
    </row>
    <row r="63" spans="2:15" s="1" customFormat="1" ht="15.75">
      <c r="B63" s="27"/>
      <c r="C63" s="24"/>
      <c r="D63" s="19"/>
      <c r="E63" s="20"/>
      <c r="F63" s="21"/>
      <c r="G63" s="21"/>
      <c r="H63" s="21"/>
      <c r="I63" s="21"/>
      <c r="J63" s="21"/>
      <c r="K63" s="21"/>
      <c r="L63" s="19"/>
      <c r="M63" s="20"/>
      <c r="N63" s="19"/>
      <c r="O63" s="26"/>
    </row>
    <row r="64" spans="2:15" s="1" customFormat="1" ht="15.75">
      <c r="B64" s="27"/>
      <c r="C64" s="24"/>
      <c r="D64" s="19"/>
      <c r="E64" s="20"/>
      <c r="F64" s="21"/>
      <c r="G64" s="21"/>
      <c r="H64" s="21"/>
      <c r="I64" s="21"/>
      <c r="J64" s="21"/>
      <c r="K64" s="21"/>
      <c r="L64" s="19"/>
      <c r="M64" s="20"/>
      <c r="N64" s="19"/>
      <c r="O64" s="26"/>
    </row>
    <row r="65" spans="2:15" s="1" customFormat="1" ht="16.5" thickBot="1">
      <c r="B65" s="28"/>
      <c r="C65" s="29" t="s">
        <v>44</v>
      </c>
      <c r="D65" s="30"/>
      <c r="E65" s="31"/>
      <c r="F65" s="29">
        <f>SUM(F48:F64)</f>
        <v>1</v>
      </c>
      <c r="G65" s="29">
        <f>SUM(G48:G64)</f>
        <v>1</v>
      </c>
      <c r="H65" s="29">
        <f>SUM(H48:H64)</f>
        <v>1</v>
      </c>
      <c r="I65" s="29">
        <f>SUM(I48:I64)</f>
        <v>5</v>
      </c>
      <c r="J65" s="29">
        <v>25</v>
      </c>
      <c r="K65" s="29">
        <f>SUM(K48:K64)</f>
        <v>27</v>
      </c>
      <c r="L65" s="30">
        <f>SUM(L48:L64)</f>
        <v>35</v>
      </c>
      <c r="M65" s="31">
        <f>SUM(M48:M64)</f>
        <v>49</v>
      </c>
      <c r="N65" s="30">
        <f>SUM(N48:N64)</f>
        <v>35</v>
      </c>
      <c r="O65" s="32">
        <f>SUM(O48:O64)</f>
        <v>49</v>
      </c>
    </row>
    <row r="66" spans="2:3" s="1" customFormat="1" ht="15.75">
      <c r="B66" s="4"/>
      <c r="C66" s="5"/>
    </row>
    <row r="67" spans="1:15" s="1" customFormat="1" ht="19.5" customHeight="1">
      <c r="A67" s="45"/>
      <c r="B67" s="64" t="s">
        <v>55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5" s="1" customFormat="1" ht="19.5">
      <c r="A68" s="45"/>
      <c r="B68" s="7"/>
      <c r="C68" s="7"/>
      <c r="D68" s="7"/>
      <c r="E68" s="7"/>
    </row>
  </sheetData>
  <sheetProtection/>
  <mergeCells count="73">
    <mergeCell ref="L23:M23"/>
    <mergeCell ref="B34:N34"/>
    <mergeCell ref="B35:N35"/>
    <mergeCell ref="B36:N36"/>
    <mergeCell ref="B44:B47"/>
    <mergeCell ref="C28:K28"/>
    <mergeCell ref="L28:N28"/>
    <mergeCell ref="L24:M24"/>
    <mergeCell ref="B26:N26"/>
    <mergeCell ref="L17:M17"/>
    <mergeCell ref="B29:N29"/>
    <mergeCell ref="B30:N30"/>
    <mergeCell ref="B31:N31"/>
    <mergeCell ref="B32:N32"/>
    <mergeCell ref="L18:M18"/>
    <mergeCell ref="L19:M19"/>
    <mergeCell ref="L20:M20"/>
    <mergeCell ref="L21:M21"/>
    <mergeCell ref="L22:M22"/>
    <mergeCell ref="G22:H22"/>
    <mergeCell ref="G23:H23"/>
    <mergeCell ref="G24:H24"/>
    <mergeCell ref="L10:M10"/>
    <mergeCell ref="L11:M11"/>
    <mergeCell ref="L12:M12"/>
    <mergeCell ref="L13:M13"/>
    <mergeCell ref="L14:M14"/>
    <mergeCell ref="L15:M15"/>
    <mergeCell ref="L16:M16"/>
    <mergeCell ref="G16:H16"/>
    <mergeCell ref="G17:H17"/>
    <mergeCell ref="G18:H18"/>
    <mergeCell ref="G19:H19"/>
    <mergeCell ref="G20:H20"/>
    <mergeCell ref="G21:H21"/>
    <mergeCell ref="G10:H10"/>
    <mergeCell ref="G11:H11"/>
    <mergeCell ref="G12:H12"/>
    <mergeCell ref="G13:H13"/>
    <mergeCell ref="G14:H14"/>
    <mergeCell ref="G15:H15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B6:N6"/>
    <mergeCell ref="B8:I8"/>
    <mergeCell ref="L8:N8"/>
    <mergeCell ref="B2:N2"/>
    <mergeCell ref="B33:N33"/>
    <mergeCell ref="B3:N3"/>
    <mergeCell ref="B4:N4"/>
    <mergeCell ref="B5:N5"/>
    <mergeCell ref="B7:N7"/>
    <mergeCell ref="C10:D10"/>
    <mergeCell ref="B67:O67"/>
    <mergeCell ref="B41:O41"/>
    <mergeCell ref="C44:C47"/>
    <mergeCell ref="F44:K45"/>
    <mergeCell ref="M43:O43"/>
    <mergeCell ref="C9:D9"/>
    <mergeCell ref="G9:H9"/>
    <mergeCell ref="L9:M9"/>
    <mergeCell ref="C11:D11"/>
    <mergeCell ref="C12:D12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B5" sqref="B5:E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46"/>
      <c r="B1" s="95" t="s">
        <v>53</v>
      </c>
      <c r="C1" s="96"/>
      <c r="D1" s="96"/>
      <c r="E1" s="96"/>
    </row>
    <row r="2" spans="1:5" ht="24" customHeight="1">
      <c r="A2" s="47"/>
      <c r="B2" s="97" t="s">
        <v>66</v>
      </c>
      <c r="C2" s="97"/>
      <c r="D2" s="97"/>
      <c r="E2" s="97"/>
    </row>
    <row r="3" spans="1:5" ht="27.75" customHeight="1" thickBot="1">
      <c r="A3" s="48"/>
      <c r="B3" s="98" t="s">
        <v>67</v>
      </c>
      <c r="C3" s="99"/>
      <c r="D3" s="99"/>
      <c r="E3" s="99"/>
    </row>
    <row r="4" spans="1:5" ht="30" customHeight="1">
      <c r="A4" s="48"/>
      <c r="B4" s="100" t="str">
        <f>'得獎名單及累積計分表'!B5</f>
        <v>評審老師：馬紹湖（評介）、盧振光、謝美華、洪詩坤、陳豐麟。</v>
      </c>
      <c r="C4" s="101"/>
      <c r="D4" s="101"/>
      <c r="E4" s="102"/>
    </row>
    <row r="5" spans="1:5" ht="30" customHeight="1">
      <c r="A5" s="49"/>
      <c r="B5" s="103" t="str">
        <f>'得獎名單及累積計分表'!B6</f>
        <v>影賽主席：邱顯謙               副主席：葉清坤</v>
      </c>
      <c r="C5" s="104"/>
      <c r="D5" s="104"/>
      <c r="E5" s="105"/>
    </row>
    <row r="6" spans="1:5" ht="42.75" customHeight="1">
      <c r="A6" s="49"/>
      <c r="B6" s="103" t="str">
        <f>'得獎名單及累積計分表'!B7</f>
        <v>影賽委員：蕭華英、陳蘇奇、劉昆易、石美燕。    監分: 林麗黛</v>
      </c>
      <c r="C6" s="104"/>
      <c r="D6" s="104"/>
      <c r="E6" s="105"/>
    </row>
    <row r="7" spans="1:5" ht="37.5" customHeight="1">
      <c r="A7" s="49"/>
      <c r="B7" s="50" t="s">
        <v>46</v>
      </c>
      <c r="C7" s="51" t="s">
        <v>47</v>
      </c>
      <c r="D7" s="52" t="s">
        <v>48</v>
      </c>
      <c r="E7" s="53" t="s">
        <v>49</v>
      </c>
    </row>
    <row r="8" spans="2:5" ht="37.5" customHeight="1">
      <c r="B8" s="54" t="s">
        <v>50</v>
      </c>
      <c r="C8" s="55" t="str">
        <f>'得獎名單及累積計分表'!C10</f>
        <v>歡笑的時光</v>
      </c>
      <c r="D8" s="56" t="str">
        <f>'得獎名單及累積計分表'!E10</f>
        <v>林騰雲</v>
      </c>
      <c r="E8" s="57"/>
    </row>
    <row r="9" spans="2:5" ht="37.5" customHeight="1">
      <c r="B9" s="54" t="s">
        <v>51</v>
      </c>
      <c r="C9" s="55" t="str">
        <f>'得獎名單及累積計分表'!C11</f>
        <v>採礦人生</v>
      </c>
      <c r="D9" s="56" t="str">
        <f>'得獎名單及累積計分表'!E11</f>
        <v>林麗黛</v>
      </c>
      <c r="E9" s="57"/>
    </row>
    <row r="10" spans="2:5" ht="37.5" customHeight="1">
      <c r="B10" s="54" t="s">
        <v>52</v>
      </c>
      <c r="C10" s="55" t="str">
        <f>'得獎名單及累積計分表'!C12</f>
        <v>泥童展顏</v>
      </c>
      <c r="D10" s="56" t="str">
        <f>'得獎名單及累積計分表'!E12</f>
        <v>陳郁惠</v>
      </c>
      <c r="E10" s="57"/>
    </row>
    <row r="11" spans="2:5" ht="37.5" customHeight="1">
      <c r="B11" s="54" t="s">
        <v>54</v>
      </c>
      <c r="C11" s="55" t="str">
        <f>'得獎名單及累積計分表'!C13</f>
        <v>小姊弟</v>
      </c>
      <c r="D11" s="56" t="str">
        <f>'得獎名單及累積計分表'!E13</f>
        <v>蔡美珍</v>
      </c>
      <c r="E11" s="57"/>
    </row>
    <row r="12" spans="2:5" ht="37.5" customHeight="1">
      <c r="B12" s="54" t="s">
        <v>54</v>
      </c>
      <c r="C12" s="55" t="str">
        <f>'得獎名單及累積計分表'!C14</f>
        <v>認真工作的強哥</v>
      </c>
      <c r="D12" s="56" t="str">
        <f>'得獎名單及累積計分表'!E14</f>
        <v>林騰雲</v>
      </c>
      <c r="E12" s="57"/>
    </row>
    <row r="13" spans="2:5" ht="37.5" customHeight="1">
      <c r="B13" s="54" t="s">
        <v>54</v>
      </c>
      <c r="C13" s="55" t="str">
        <f>'得獎名單及累積計分表'!C15</f>
        <v>妝顏</v>
      </c>
      <c r="D13" s="56" t="str">
        <f>'得獎名單及累積計分表'!E15</f>
        <v>陳郁惠</v>
      </c>
      <c r="E13" s="57"/>
    </row>
    <row r="14" spans="2:5" ht="37.5" customHeight="1">
      <c r="B14" s="54" t="s">
        <v>54</v>
      </c>
      <c r="C14" s="55" t="str">
        <f>'得獎名單及累積計分表'!C16</f>
        <v>挽面</v>
      </c>
      <c r="D14" s="56" t="str">
        <f>'得獎名單及累積計分表'!E16</f>
        <v>陳郁惠</v>
      </c>
      <c r="E14" s="57"/>
    </row>
    <row r="15" spans="2:5" ht="37.5" customHeight="1" thickBot="1">
      <c r="B15" s="60" t="s">
        <v>54</v>
      </c>
      <c r="C15" s="61" t="str">
        <f>'得獎名單及累積計分表'!C17</f>
        <v>玩泥巴</v>
      </c>
      <c r="D15" s="62" t="str">
        <f>'得獎名單及累積計分表'!E17</f>
        <v>謝慧真</v>
      </c>
      <c r="E15" s="58"/>
    </row>
    <row r="16" spans="2:5" ht="23.25" customHeight="1">
      <c r="B16" s="59"/>
      <c r="C16" s="59"/>
      <c r="D16" s="59"/>
      <c r="E16" s="59"/>
    </row>
    <row r="17" spans="2:5" ht="15.75">
      <c r="B17" s="59"/>
      <c r="C17" s="59"/>
      <c r="D17" s="59"/>
      <c r="E17" s="59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2017-03-23T02:17:16Z</cp:lastPrinted>
  <dcterms:created xsi:type="dcterms:W3CDTF">2014-01-08T03:47:43Z</dcterms:created>
  <dcterms:modified xsi:type="dcterms:W3CDTF">2018-01-03T15:15:24Z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